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\Mariaš\2016\Reg. turnaje\D. Lopašov\"/>
    </mc:Choice>
  </mc:AlternateContent>
  <bookViews>
    <workbookView xWindow="-15" yWindow="3480" windowWidth="9720" windowHeight="3525" tabRatio="860"/>
  </bookViews>
  <sheets>
    <sheet name="Hodnotenie" sheetId="2" r:id="rId1"/>
  </sheets>
  <definedNames>
    <definedName name="_xlnm._FilterDatabase" localSheetId="0" hidden="1">Hodnotenie!$O$5:$O$14</definedName>
  </definedNames>
  <calcPr calcId="152511"/>
  <customWorkbookViews>
    <customWorkbookView name="Peter STRAKA - vlastní pohled" guid="{A8D18285-2CC1-11D4-8CA3-C8D3191EB719}" mergeInterval="0" personalView="1" maximized="1" windowWidth="796" windowHeight="466" tabRatio="554" activeSheetId="1" showComments="commIndAndComment"/>
  </customWorkbookViews>
</workbook>
</file>

<file path=xl/calcChain.xml><?xml version="1.0" encoding="utf-8"?>
<calcChain xmlns="http://schemas.openxmlformats.org/spreadsheetml/2006/main">
  <c r="R58" i="2" l="1"/>
  <c r="J7" i="2"/>
  <c r="K7" i="2"/>
  <c r="J125" i="2"/>
  <c r="K125" i="2"/>
  <c r="J63" i="2"/>
  <c r="K63" i="2"/>
  <c r="R7" i="2"/>
  <c r="S7" i="2"/>
  <c r="R125" i="2"/>
  <c r="S125" i="2"/>
  <c r="R63" i="2"/>
  <c r="S63" i="2"/>
  <c r="R121" i="2"/>
  <c r="S121" i="2"/>
  <c r="R123" i="2"/>
  <c r="S123" i="2"/>
  <c r="R39" i="2"/>
  <c r="S39" i="2"/>
  <c r="R47" i="2"/>
  <c r="S47" i="2"/>
  <c r="R56" i="2"/>
  <c r="S56" i="2"/>
  <c r="R92" i="2"/>
  <c r="S92" i="2"/>
  <c r="R29" i="2"/>
  <c r="S29" i="2"/>
  <c r="R112" i="2"/>
  <c r="S112" i="2"/>
  <c r="R95" i="2"/>
  <c r="S95" i="2"/>
  <c r="R71" i="2"/>
  <c r="S71" i="2"/>
  <c r="R9" i="2"/>
  <c r="S9" i="2"/>
  <c r="R113" i="2"/>
  <c r="S113" i="2"/>
  <c r="R51" i="2"/>
  <c r="S51" i="2"/>
  <c r="R89" i="2"/>
  <c r="S89" i="2"/>
  <c r="R21" i="2"/>
  <c r="S21" i="2"/>
  <c r="R81" i="2"/>
  <c r="S81" i="2"/>
  <c r="R22" i="2"/>
  <c r="S22" i="2"/>
  <c r="R69" i="2"/>
  <c r="S69" i="2"/>
  <c r="R76" i="2"/>
  <c r="S76" i="2"/>
  <c r="R41" i="2"/>
  <c r="S41" i="2"/>
  <c r="R23" i="2"/>
  <c r="S23" i="2"/>
  <c r="R117" i="2"/>
  <c r="S117" i="2"/>
  <c r="R18" i="2"/>
  <c r="S18" i="2"/>
  <c r="R33" i="2"/>
  <c r="S33" i="2"/>
  <c r="R128" i="2"/>
  <c r="S128" i="2"/>
  <c r="R99" i="2"/>
  <c r="S99" i="2"/>
  <c r="R80" i="2"/>
  <c r="S80" i="2"/>
  <c r="R66" i="2"/>
  <c r="S66" i="2"/>
  <c r="R108" i="2"/>
  <c r="S108" i="2"/>
  <c r="R73" i="2"/>
  <c r="S73" i="2"/>
  <c r="R57" i="2"/>
  <c r="S57" i="2"/>
  <c r="R77" i="2"/>
  <c r="S77" i="2"/>
  <c r="R91" i="2"/>
  <c r="S91" i="2"/>
  <c r="R27" i="2"/>
  <c r="S27" i="2"/>
  <c r="R68" i="2"/>
  <c r="S68" i="2"/>
  <c r="R65" i="2"/>
  <c r="S65" i="2"/>
  <c r="R46" i="2"/>
  <c r="S46" i="2"/>
  <c r="R101" i="2"/>
  <c r="S101" i="2"/>
  <c r="R55" i="2"/>
  <c r="S55" i="2"/>
  <c r="R97" i="2"/>
  <c r="S97" i="2"/>
  <c r="R49" i="2"/>
  <c r="S49" i="2"/>
  <c r="R16" i="2"/>
  <c r="S16" i="2"/>
  <c r="R14" i="2"/>
  <c r="S14" i="2"/>
  <c r="R48" i="2"/>
  <c r="S48" i="2"/>
  <c r="R6" i="2"/>
  <c r="S6" i="2"/>
  <c r="R130" i="2"/>
  <c r="S130" i="2"/>
  <c r="S58" i="2"/>
  <c r="R67" i="2"/>
  <c r="S67" i="2"/>
  <c r="R87" i="2"/>
  <c r="S87" i="2"/>
  <c r="R8" i="2"/>
  <c r="S8" i="2"/>
  <c r="R20" i="2"/>
  <c r="S20" i="2"/>
  <c r="R35" i="2"/>
  <c r="S35" i="2"/>
  <c r="R111" i="2"/>
  <c r="S111" i="2"/>
  <c r="R109" i="2"/>
  <c r="S109" i="2"/>
  <c r="R59" i="2"/>
  <c r="S59" i="2"/>
  <c r="R50" i="2"/>
  <c r="S50" i="2"/>
  <c r="R75" i="2"/>
  <c r="S75" i="2"/>
  <c r="R34" i="2"/>
  <c r="S34" i="2"/>
  <c r="R61" i="2"/>
  <c r="S61" i="2"/>
  <c r="R105" i="2"/>
  <c r="S105" i="2"/>
  <c r="R12" i="2"/>
  <c r="S12" i="2"/>
  <c r="R43" i="2"/>
  <c r="S43" i="2"/>
  <c r="R119" i="2"/>
  <c r="S119" i="2"/>
  <c r="R31" i="2"/>
  <c r="S31" i="2"/>
  <c r="R88" i="2"/>
  <c r="S88" i="2"/>
  <c r="R53" i="2"/>
  <c r="S53" i="2"/>
  <c r="R126" i="2"/>
  <c r="S126" i="2"/>
  <c r="R62" i="2"/>
  <c r="S62" i="2"/>
  <c r="R90" i="2"/>
  <c r="S90" i="2"/>
  <c r="R115" i="2"/>
  <c r="S115" i="2"/>
  <c r="R85" i="2"/>
  <c r="S85" i="2"/>
  <c r="R11" i="2"/>
  <c r="S11" i="2"/>
  <c r="R37" i="2"/>
  <c r="S37" i="2"/>
  <c r="R79" i="2"/>
  <c r="S79" i="2"/>
  <c r="R72" i="2"/>
  <c r="S72" i="2"/>
  <c r="R19" i="2"/>
  <c r="S19" i="2"/>
  <c r="R127" i="2"/>
  <c r="S127" i="2"/>
  <c r="R78" i="2"/>
  <c r="S78" i="2"/>
  <c r="R45" i="2"/>
  <c r="S45" i="2"/>
  <c r="R83" i="2"/>
  <c r="S83" i="2"/>
  <c r="R44" i="2"/>
  <c r="S44" i="2"/>
  <c r="R26" i="2"/>
  <c r="S26" i="2"/>
  <c r="R122" i="2"/>
  <c r="S122" i="2"/>
  <c r="R30" i="2"/>
  <c r="S30" i="2"/>
  <c r="R25" i="2"/>
  <c r="S25" i="2"/>
  <c r="R32" i="2"/>
  <c r="S32" i="2"/>
  <c r="R42" i="2"/>
  <c r="S42" i="2"/>
  <c r="R38" i="2"/>
  <c r="S38" i="2"/>
  <c r="R15" i="2"/>
  <c r="S15" i="2"/>
  <c r="R120" i="2"/>
  <c r="S120" i="2"/>
  <c r="R98" i="2"/>
  <c r="S98" i="2"/>
  <c r="R10" i="2"/>
  <c r="S10" i="2"/>
  <c r="R74" i="2"/>
  <c r="S74" i="2"/>
  <c r="R96" i="2"/>
  <c r="S96" i="2"/>
  <c r="R52" i="2"/>
  <c r="S52" i="2"/>
  <c r="R86" i="2"/>
  <c r="S86" i="2"/>
  <c r="R124" i="2"/>
  <c r="S124" i="2"/>
  <c r="R93" i="2"/>
  <c r="S93" i="2"/>
  <c r="R82" i="2"/>
  <c r="S82" i="2"/>
  <c r="R94" i="2"/>
  <c r="S94" i="2"/>
  <c r="R116" i="2"/>
  <c r="S116" i="2"/>
  <c r="R114" i="2"/>
  <c r="S114" i="2"/>
  <c r="R106" i="2"/>
  <c r="S106" i="2"/>
  <c r="R24" i="2"/>
  <c r="S24" i="2"/>
  <c r="R102" i="2"/>
  <c r="S102" i="2"/>
  <c r="R54" i="2"/>
  <c r="S54" i="2"/>
  <c r="R104" i="2"/>
  <c r="S104" i="2"/>
  <c r="R36" i="2"/>
  <c r="S36" i="2"/>
  <c r="R5" i="2"/>
  <c r="S5" i="2"/>
  <c r="R13" i="2"/>
  <c r="S13" i="2"/>
  <c r="R107" i="2"/>
  <c r="S107" i="2"/>
  <c r="R40" i="2"/>
  <c r="S40" i="2"/>
  <c r="R84" i="2"/>
  <c r="S84" i="2"/>
  <c r="R64" i="2"/>
  <c r="S64" i="2"/>
  <c r="R70" i="2"/>
  <c r="S70" i="2"/>
  <c r="R118" i="2"/>
  <c r="S118" i="2"/>
  <c r="R103" i="2"/>
  <c r="S103" i="2"/>
  <c r="R60" i="2"/>
  <c r="S60" i="2"/>
  <c r="R17" i="2"/>
  <c r="S17" i="2"/>
  <c r="R129" i="2"/>
  <c r="S129" i="2"/>
  <c r="R100" i="2"/>
  <c r="S100" i="2"/>
  <c r="R28" i="2"/>
  <c r="S28" i="2"/>
  <c r="S110" i="2"/>
  <c r="R110" i="2"/>
  <c r="J39" i="2"/>
  <c r="K39" i="2"/>
  <c r="J47" i="2"/>
  <c r="K47" i="2"/>
  <c r="J56" i="2"/>
  <c r="K56" i="2"/>
  <c r="J92" i="2"/>
  <c r="K92" i="2"/>
  <c r="J29" i="2"/>
  <c r="K29" i="2"/>
  <c r="J112" i="2"/>
  <c r="K112" i="2"/>
  <c r="J95" i="2"/>
  <c r="K95" i="2"/>
  <c r="J71" i="2"/>
  <c r="K71" i="2"/>
  <c r="J9" i="2"/>
  <c r="K9" i="2"/>
  <c r="J113" i="2"/>
  <c r="K113" i="2"/>
  <c r="J51" i="2"/>
  <c r="K51" i="2"/>
  <c r="J89" i="2"/>
  <c r="K89" i="2"/>
  <c r="J21" i="2"/>
  <c r="K21" i="2"/>
  <c r="J81" i="2"/>
  <c r="K81" i="2"/>
  <c r="J22" i="2"/>
  <c r="K22" i="2"/>
  <c r="J69" i="2"/>
  <c r="K69" i="2"/>
  <c r="J76" i="2"/>
  <c r="K76" i="2"/>
  <c r="J41" i="2"/>
  <c r="K41" i="2"/>
  <c r="J23" i="2"/>
  <c r="K23" i="2"/>
  <c r="J117" i="2"/>
  <c r="K117" i="2"/>
  <c r="J18" i="2"/>
  <c r="K18" i="2"/>
  <c r="J33" i="2"/>
  <c r="K33" i="2"/>
  <c r="J128" i="2"/>
  <c r="K128" i="2"/>
  <c r="J99" i="2"/>
  <c r="K99" i="2"/>
  <c r="J80" i="2"/>
  <c r="K80" i="2"/>
  <c r="J66" i="2"/>
  <c r="K66" i="2"/>
  <c r="J108" i="2"/>
  <c r="K108" i="2"/>
  <c r="J73" i="2"/>
  <c r="K73" i="2"/>
  <c r="J57" i="2"/>
  <c r="K57" i="2"/>
  <c r="J77" i="2"/>
  <c r="K77" i="2"/>
  <c r="J91" i="2"/>
  <c r="K91" i="2"/>
  <c r="J27" i="2"/>
  <c r="K27" i="2"/>
  <c r="J68" i="2"/>
  <c r="K68" i="2"/>
  <c r="J65" i="2"/>
  <c r="K65" i="2"/>
  <c r="J46" i="2"/>
  <c r="K46" i="2"/>
  <c r="J101" i="2"/>
  <c r="K101" i="2"/>
  <c r="J55" i="2"/>
  <c r="K55" i="2"/>
  <c r="J97" i="2"/>
  <c r="K97" i="2"/>
  <c r="J49" i="2"/>
  <c r="K49" i="2"/>
  <c r="J16" i="2"/>
  <c r="K16" i="2"/>
  <c r="J14" i="2"/>
  <c r="K14" i="2"/>
  <c r="J48" i="2"/>
  <c r="K48" i="2"/>
  <c r="J6" i="2"/>
  <c r="K6" i="2"/>
  <c r="J130" i="2"/>
  <c r="K130" i="2"/>
  <c r="J58" i="2"/>
  <c r="K58" i="2"/>
  <c r="J67" i="2"/>
  <c r="K67" i="2"/>
  <c r="J87" i="2"/>
  <c r="K87" i="2"/>
  <c r="J8" i="2"/>
  <c r="K8" i="2"/>
  <c r="J20" i="2"/>
  <c r="K20" i="2"/>
  <c r="J35" i="2"/>
  <c r="K35" i="2"/>
  <c r="J111" i="2"/>
  <c r="K111" i="2"/>
  <c r="J109" i="2"/>
  <c r="K109" i="2"/>
  <c r="J59" i="2"/>
  <c r="K59" i="2"/>
  <c r="J50" i="2"/>
  <c r="K50" i="2"/>
  <c r="J75" i="2"/>
  <c r="K75" i="2"/>
  <c r="J34" i="2"/>
  <c r="K34" i="2"/>
  <c r="J61" i="2"/>
  <c r="K61" i="2"/>
  <c r="J105" i="2"/>
  <c r="K105" i="2"/>
  <c r="J12" i="2"/>
  <c r="K12" i="2"/>
  <c r="J43" i="2"/>
  <c r="K43" i="2"/>
  <c r="J119" i="2"/>
  <c r="K119" i="2"/>
  <c r="J31" i="2"/>
  <c r="K31" i="2"/>
  <c r="J88" i="2"/>
  <c r="K88" i="2"/>
  <c r="J53" i="2"/>
  <c r="K53" i="2"/>
  <c r="J126" i="2"/>
  <c r="K126" i="2"/>
  <c r="J62" i="2"/>
  <c r="K62" i="2"/>
  <c r="J90" i="2"/>
  <c r="K90" i="2"/>
  <c r="J115" i="2"/>
  <c r="K115" i="2"/>
  <c r="J85" i="2"/>
  <c r="K85" i="2"/>
  <c r="J11" i="2"/>
  <c r="K11" i="2"/>
  <c r="J37" i="2"/>
  <c r="K37" i="2"/>
  <c r="J79" i="2"/>
  <c r="K79" i="2"/>
  <c r="J72" i="2"/>
  <c r="K72" i="2"/>
  <c r="J110" i="2"/>
  <c r="K110" i="2"/>
  <c r="J19" i="2"/>
  <c r="K19" i="2"/>
  <c r="J127" i="2"/>
  <c r="K127" i="2"/>
  <c r="J78" i="2"/>
  <c r="K78" i="2"/>
  <c r="J45" i="2"/>
  <c r="K45" i="2"/>
  <c r="J83" i="2"/>
  <c r="K83" i="2"/>
  <c r="J44" i="2"/>
  <c r="K44" i="2"/>
  <c r="J26" i="2"/>
  <c r="K26" i="2"/>
  <c r="J122" i="2"/>
  <c r="K122" i="2"/>
  <c r="J30" i="2"/>
  <c r="K30" i="2"/>
  <c r="J25" i="2"/>
  <c r="K25" i="2"/>
  <c r="J32" i="2"/>
  <c r="K32" i="2"/>
  <c r="J42" i="2"/>
  <c r="K42" i="2"/>
  <c r="J38" i="2"/>
  <c r="K38" i="2"/>
  <c r="J15" i="2"/>
  <c r="K15" i="2"/>
  <c r="J120" i="2"/>
  <c r="K120" i="2"/>
  <c r="J98" i="2"/>
  <c r="K98" i="2"/>
  <c r="J10" i="2"/>
  <c r="K10" i="2"/>
  <c r="J74" i="2"/>
  <c r="K74" i="2"/>
  <c r="J96" i="2"/>
  <c r="K96" i="2"/>
  <c r="J52" i="2"/>
  <c r="K52" i="2"/>
  <c r="J86" i="2"/>
  <c r="K86" i="2"/>
  <c r="J124" i="2"/>
  <c r="K124" i="2"/>
  <c r="J93" i="2"/>
  <c r="K93" i="2"/>
  <c r="J82" i="2"/>
  <c r="K82" i="2"/>
  <c r="J94" i="2"/>
  <c r="K94" i="2"/>
  <c r="J116" i="2"/>
  <c r="K116" i="2"/>
  <c r="J114" i="2"/>
  <c r="K114" i="2"/>
  <c r="J106" i="2"/>
  <c r="K106" i="2"/>
  <c r="J24" i="2"/>
  <c r="K24" i="2"/>
  <c r="J102" i="2"/>
  <c r="K102" i="2"/>
  <c r="J54" i="2"/>
  <c r="K54" i="2"/>
  <c r="J104" i="2"/>
  <c r="K104" i="2"/>
  <c r="J36" i="2"/>
  <c r="K36" i="2"/>
  <c r="J5" i="2"/>
  <c r="K5" i="2"/>
  <c r="J13" i="2"/>
  <c r="K13" i="2"/>
  <c r="J107" i="2"/>
  <c r="K107" i="2"/>
  <c r="J40" i="2"/>
  <c r="K40" i="2"/>
  <c r="J84" i="2"/>
  <c r="K84" i="2"/>
  <c r="J64" i="2"/>
  <c r="K64" i="2"/>
  <c r="J70" i="2"/>
  <c r="K70" i="2"/>
  <c r="J118" i="2"/>
  <c r="K118" i="2"/>
  <c r="J103" i="2"/>
  <c r="K103" i="2"/>
  <c r="J60" i="2"/>
  <c r="K60" i="2"/>
  <c r="J17" i="2"/>
  <c r="K17" i="2"/>
  <c r="J129" i="2"/>
  <c r="K129" i="2"/>
  <c r="J100" i="2"/>
  <c r="K100" i="2"/>
  <c r="J28" i="2"/>
  <c r="K28" i="2"/>
  <c r="J123" i="2"/>
  <c r="K123" i="2"/>
  <c r="K121" i="2"/>
  <c r="J121" i="2"/>
  <c r="M131" i="2"/>
  <c r="L131" i="2"/>
  <c r="M2" i="2"/>
  <c r="L2" i="2"/>
  <c r="G131" i="2"/>
  <c r="H131" i="2"/>
  <c r="I131" i="2"/>
  <c r="N131" i="2"/>
  <c r="O131" i="2"/>
  <c r="P131" i="2"/>
  <c r="Q131" i="2"/>
  <c r="F131" i="2"/>
  <c r="J131" i="2" s="1"/>
  <c r="S131" i="2" l="1"/>
  <c r="K131" i="2"/>
  <c r="R131" i="2"/>
  <c r="H2" i="2"/>
  <c r="J2" i="2"/>
  <c r="O2" i="2"/>
  <c r="F2" i="2"/>
  <c r="R2" i="2"/>
  <c r="K2" i="2"/>
  <c r="P2" i="2"/>
  <c r="G2" i="2"/>
  <c r="Q2" i="2"/>
  <c r="S2" i="2"/>
  <c r="N2" i="2"/>
  <c r="I2" i="2"/>
</calcChain>
</file>

<file path=xl/sharedStrings.xml><?xml version="1.0" encoding="utf-8"?>
<sst xmlns="http://schemas.openxmlformats.org/spreadsheetml/2006/main" count="407" uniqueCount="215">
  <si>
    <t>Priezvisko</t>
  </si>
  <si>
    <t>Číslo</t>
  </si>
  <si>
    <t>hráča</t>
  </si>
  <si>
    <t>BODY</t>
  </si>
  <si>
    <t>Kontrolné číslo</t>
  </si>
  <si>
    <t>Meno</t>
  </si>
  <si>
    <t>Klub</t>
  </si>
  <si>
    <t>B 1</t>
  </si>
  <si>
    <t>SK 1</t>
  </si>
  <si>
    <t>B 2</t>
  </si>
  <si>
    <t>SK 2</t>
  </si>
  <si>
    <t>B 3</t>
  </si>
  <si>
    <t>SK 3</t>
  </si>
  <si>
    <t>B 4</t>
  </si>
  <si>
    <t>SK 4</t>
  </si>
  <si>
    <t>B 5</t>
  </si>
  <si>
    <t>SK 5</t>
  </si>
  <si>
    <t>SUMA</t>
  </si>
  <si>
    <t>S P O L U</t>
  </si>
  <si>
    <t>B Q</t>
  </si>
  <si>
    <t>SK Q</t>
  </si>
  <si>
    <t>1. KOLO</t>
  </si>
  <si>
    <t>2. KOLO</t>
  </si>
  <si>
    <t>3. KOLO</t>
  </si>
  <si>
    <t>4. KOLO</t>
  </si>
  <si>
    <t>5. KOLO</t>
  </si>
  <si>
    <t>Por.</t>
  </si>
  <si>
    <t>Kvalifikácia</t>
  </si>
  <si>
    <t>TT</t>
  </si>
  <si>
    <t>DL</t>
  </si>
  <si>
    <t>PK</t>
  </si>
  <si>
    <t>SI</t>
  </si>
  <si>
    <t>TN</t>
  </si>
  <si>
    <t>BA</t>
  </si>
  <si>
    <t>PAVOL</t>
  </si>
  <si>
    <t>BUCH</t>
  </si>
  <si>
    <t>MAREK</t>
  </si>
  <si>
    <t>N</t>
  </si>
  <si>
    <t>JOZEF</t>
  </si>
  <si>
    <t>OS</t>
  </si>
  <si>
    <t>VLADIMíR</t>
  </si>
  <si>
    <t>SZABO</t>
  </si>
  <si>
    <t>RUDOLF</t>
  </si>
  <si>
    <t>CHRENA</t>
  </si>
  <si>
    <t>STANISLAV</t>
  </si>
  <si>
    <t>MILAN</t>
  </si>
  <si>
    <t>HL</t>
  </si>
  <si>
    <t>BENKO</t>
  </si>
  <si>
    <t>PSALMAN</t>
  </si>
  <si>
    <t>CHALáS</t>
  </si>
  <si>
    <t>ĽUBOMíR</t>
  </si>
  <si>
    <t>RÓBERT</t>
  </si>
  <si>
    <t>ZELMAN</t>
  </si>
  <si>
    <t>CHNAPKO</t>
  </si>
  <si>
    <t>ERNEST</t>
  </si>
  <si>
    <t>VALENTOVIČ</t>
  </si>
  <si>
    <t>ŠTEFAN</t>
  </si>
  <si>
    <t>PETER</t>
  </si>
  <si>
    <t>VLADISLAV</t>
  </si>
  <si>
    <t>MARIáN</t>
  </si>
  <si>
    <t>VOJTECH</t>
  </si>
  <si>
    <t>OTO</t>
  </si>
  <si>
    <t>HESKO</t>
  </si>
  <si>
    <t>JAROSLAV</t>
  </si>
  <si>
    <t>URBANOVSKý</t>
  </si>
  <si>
    <t>ANTON</t>
  </si>
  <si>
    <t>GAVENčIAK</t>
  </si>
  <si>
    <t>HOFFMANN</t>
  </si>
  <si>
    <t>TATAY</t>
  </si>
  <si>
    <t>MICHAL</t>
  </si>
  <si>
    <t>SA</t>
  </si>
  <si>
    <t>MICHALOVIč</t>
  </si>
  <si>
    <t>NZ</t>
  </si>
  <si>
    <t>GABRIEL</t>
  </si>
  <si>
    <t>JÚLIUS</t>
  </si>
  <si>
    <t>KRÁLIK</t>
  </si>
  <si>
    <t>NR</t>
  </si>
  <si>
    <t>SAMUEL</t>
  </si>
  <si>
    <t>STAŇO</t>
  </si>
  <si>
    <t>KURACINA</t>
  </si>
  <si>
    <t>HANO</t>
  </si>
  <si>
    <t>KEPLER</t>
  </si>
  <si>
    <t>MARTIN</t>
  </si>
  <si>
    <t>ROMAN</t>
  </si>
  <si>
    <t>ALOJZ</t>
  </si>
  <si>
    <t>TRNKA</t>
  </si>
  <si>
    <t>PLANKA</t>
  </si>
  <si>
    <t xml:space="preserve">KLIMEK </t>
  </si>
  <si>
    <t>RARIGA</t>
  </si>
  <si>
    <t>PAVEL</t>
  </si>
  <si>
    <t>JURKOVIč</t>
  </si>
  <si>
    <t>DAVID</t>
  </si>
  <si>
    <t>HOFIERKA</t>
  </si>
  <si>
    <t>MITANA</t>
  </si>
  <si>
    <t>MINAROVIECH</t>
  </si>
  <si>
    <t>EMIL</t>
  </si>
  <si>
    <t>JURINA</t>
  </si>
  <si>
    <t>JURAJ</t>
  </si>
  <si>
    <t>SCHNEIDER</t>
  </si>
  <si>
    <t>RICHARD</t>
  </si>
  <si>
    <t>IVAN</t>
  </si>
  <si>
    <t>KOTLEBA</t>
  </si>
  <si>
    <t>MARIÁN</t>
  </si>
  <si>
    <t xml:space="preserve">ŤAPTÍK </t>
  </si>
  <si>
    <t>ŠEMELÁK</t>
  </si>
  <si>
    <t>FRANTIŠEK</t>
  </si>
  <si>
    <t>KONEČNÝ</t>
  </si>
  <si>
    <t>SAMÁK</t>
  </si>
  <si>
    <t>HLÁVEK</t>
  </si>
  <si>
    <t>STRUHÁR</t>
  </si>
  <si>
    <t>JÁN</t>
  </si>
  <si>
    <t>KNAPÍK</t>
  </si>
  <si>
    <t>GÁLIK</t>
  </si>
  <si>
    <t>VLADIMÍR</t>
  </si>
  <si>
    <t>KRCHNÁK</t>
  </si>
  <si>
    <t>BARTÁK</t>
  </si>
  <si>
    <t>DUŠAN</t>
  </si>
  <si>
    <t>TOMÁŠ</t>
  </si>
  <si>
    <t>KOČÍŠEK</t>
  </si>
  <si>
    <t>PRVÝ</t>
  </si>
  <si>
    <t>KRAJČOVIč</t>
  </si>
  <si>
    <t>ŠAJDÍK</t>
  </si>
  <si>
    <t>MOTÚZ</t>
  </si>
  <si>
    <t>LIZÁLEK</t>
  </si>
  <si>
    <t>GOLIS</t>
  </si>
  <si>
    <t>PETRÁŠ</t>
  </si>
  <si>
    <t>TÓTH</t>
  </si>
  <si>
    <t>MIROSLAV</t>
  </si>
  <si>
    <t>PITOŇÁK</t>
  </si>
  <si>
    <t>KAROL</t>
  </si>
  <si>
    <t>ŠEREŠ</t>
  </si>
  <si>
    <t>MAJÁK</t>
  </si>
  <si>
    <t>DOŠEK</t>
  </si>
  <si>
    <t>BUNČEK</t>
  </si>
  <si>
    <t>MIKOLÁŠIK</t>
  </si>
  <si>
    <t>LAURO</t>
  </si>
  <si>
    <t>LADISLAV</t>
  </si>
  <si>
    <t>RYBÁR</t>
  </si>
  <si>
    <t>VILIAM</t>
  </si>
  <si>
    <t>KOSÁR</t>
  </si>
  <si>
    <t>KOLOMAN</t>
  </si>
  <si>
    <t>SZUCZ</t>
  </si>
  <si>
    <t>DANAŠ</t>
  </si>
  <si>
    <t>ADAMEC</t>
  </si>
  <si>
    <t>JANOVIČ</t>
  </si>
  <si>
    <t>KOLAROVIČ</t>
  </si>
  <si>
    <t>ĽUDOVÍT</t>
  </si>
  <si>
    <t>ŽÁK</t>
  </si>
  <si>
    <t>VANČÍK</t>
  </si>
  <si>
    <t>ORVISKÝ</t>
  </si>
  <si>
    <t>FARBA</t>
  </si>
  <si>
    <t>RADIČ</t>
  </si>
  <si>
    <t>TURÁNEK</t>
  </si>
  <si>
    <t>TÁČOVSKÝ</t>
  </si>
  <si>
    <t>RENÉ</t>
  </si>
  <si>
    <t>PORUBSKÝ</t>
  </si>
  <si>
    <t>KLAČANSKÝ</t>
  </si>
  <si>
    <t>CHLPÍK</t>
  </si>
  <si>
    <t>ELIÁŠ</t>
  </si>
  <si>
    <t>VAGAŠ</t>
  </si>
  <si>
    <t>PÁPEŽ</t>
  </si>
  <si>
    <t>MILOŠ</t>
  </si>
  <si>
    <t>KOPECKÝ</t>
  </si>
  <si>
    <t>SVORČÍK</t>
  </si>
  <si>
    <t>BURCEL</t>
  </si>
  <si>
    <t>GATIÁŠ</t>
  </si>
  <si>
    <t>TIBOR</t>
  </si>
  <si>
    <t>DURZA</t>
  </si>
  <si>
    <t>SŤAHULÁK</t>
  </si>
  <si>
    <t>VAVRÍK</t>
  </si>
  <si>
    <t>PAVLÍK</t>
  </si>
  <si>
    <t>VOGL</t>
  </si>
  <si>
    <t>ZDENEK</t>
  </si>
  <si>
    <t>PAVELKA</t>
  </si>
  <si>
    <t>ČERVEŇAN</t>
  </si>
  <si>
    <t>DEÁK</t>
  </si>
  <si>
    <t>JANO</t>
  </si>
  <si>
    <t>HETEŠ</t>
  </si>
  <si>
    <t>MUCINA</t>
  </si>
  <si>
    <t>BEŇO</t>
  </si>
  <si>
    <t>ALFONZ</t>
  </si>
  <si>
    <t>HEDLÍK</t>
  </si>
  <si>
    <t>ILENČÍK</t>
  </si>
  <si>
    <t>PETRUŠ</t>
  </si>
  <si>
    <t>BENKA</t>
  </si>
  <si>
    <t xml:space="preserve">ŠUŠKA </t>
  </si>
  <si>
    <t>RÉVAY</t>
  </si>
  <si>
    <t>ŠTURDÍK</t>
  </si>
  <si>
    <t>ŠIPICKÝ</t>
  </si>
  <si>
    <t>ŠOŠOVICA</t>
  </si>
  <si>
    <t>MAJKA</t>
  </si>
  <si>
    <t>KOLÁR</t>
  </si>
  <si>
    <t>VILLÉM</t>
  </si>
  <si>
    <t>BÁNOS</t>
  </si>
  <si>
    <t>DOMIN</t>
  </si>
  <si>
    <t>STRUHÁRIK</t>
  </si>
  <si>
    <t>REŠKO</t>
  </si>
  <si>
    <t>BRANIŠA</t>
  </si>
  <si>
    <t>ĽUBOMÍR</t>
  </si>
  <si>
    <t>ZA</t>
  </si>
  <si>
    <t>MORAVČÍK</t>
  </si>
  <si>
    <t>BUBLAVÝ</t>
  </si>
  <si>
    <t>CHUDÝ</t>
  </si>
  <si>
    <t>LUČANSKÝ</t>
  </si>
  <si>
    <t>DRAHOVSKÝ</t>
  </si>
  <si>
    <t>VÍRÁK</t>
  </si>
  <si>
    <t>HOLÍK</t>
  </si>
  <si>
    <t>ONDRÁŠKA</t>
  </si>
  <si>
    <t>MASAROVIČ</t>
  </si>
  <si>
    <t>KAČINA</t>
  </si>
  <si>
    <t>ČERMÁK</t>
  </si>
  <si>
    <t>HOLEKŠÍ</t>
  </si>
  <si>
    <t>MICHALOVIČ</t>
  </si>
  <si>
    <t>BUSGOVIČ</t>
  </si>
  <si>
    <t>Fašiangový turnaj 16.ročník Dolný Lopašov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</si>
</sst>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18"/>
      <name val="Times New Roman"/>
      <family val="1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18"/>
      <name val="Arial Narrow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</font>
    <font>
      <sz val="10"/>
      <color indexed="18"/>
      <name val="Arial Narrow"/>
      <family val="2"/>
      <charset val="238"/>
    </font>
    <font>
      <b/>
      <sz val="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9" fillId="2" borderId="1" xfId="2" applyNumberFormat="1" applyFont="1" applyFill="1" applyBorder="1" applyAlignment="1">
      <alignment horizontal="left"/>
    </xf>
    <xf numFmtId="0" fontId="9" fillId="2" borderId="1" xfId="2" applyNumberFormat="1" applyFont="1" applyFill="1" applyBorder="1"/>
    <xf numFmtId="0" fontId="9" fillId="2" borderId="1" xfId="1" applyFont="1" applyFill="1" applyBorder="1" applyAlignment="1"/>
    <xf numFmtId="0" fontId="9" fillId="2" borderId="1" xfId="1" applyFont="1" applyFill="1" applyBorder="1" applyAlignment="1">
      <alignment horizontal="left"/>
    </xf>
    <xf numFmtId="0" fontId="9" fillId="2" borderId="1" xfId="2" applyFont="1" applyFill="1" applyBorder="1"/>
    <xf numFmtId="0" fontId="9" fillId="2" borderId="1" xfId="2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center"/>
    </xf>
    <xf numFmtId="0" fontId="13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2" fillId="0" borderId="0" xfId="0" applyFont="1" applyFill="1" applyAlignment="1"/>
    <xf numFmtId="0" fontId="6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4" fillId="0" borderId="0" xfId="0" applyFont="1" applyFill="1" applyAlignment="1"/>
  </cellXfs>
  <cellStyles count="3">
    <cellStyle name="Normální" xfId="0" builtinId="0"/>
    <cellStyle name="normální_Hlohovec 2003 Final" xfId="1"/>
    <cellStyle name="normální_Súpisky SZMK prin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S235"/>
  <sheetViews>
    <sheetView showGridLines="0" tabSelected="1" zoomScaleNormal="75" workbookViewId="0">
      <pane ySplit="4" topLeftCell="A5" activePane="bottomLeft" state="frozenSplit"/>
      <selection pane="bottomLeft"/>
    </sheetView>
  </sheetViews>
  <sheetFormatPr defaultRowHeight="15" x14ac:dyDescent="0.25"/>
  <cols>
    <col min="1" max="1" width="6.140625" style="2" customWidth="1"/>
    <col min="2" max="2" width="6.42578125" style="4" customWidth="1"/>
    <col min="3" max="3" width="14.42578125" style="7" customWidth="1"/>
    <col min="4" max="4" width="11.85546875" style="7" customWidth="1"/>
    <col min="5" max="5" width="9.5703125" style="5" customWidth="1"/>
    <col min="6" max="6" width="3.5703125" customWidth="1"/>
    <col min="7" max="7" width="6.5703125" customWidth="1"/>
    <col min="8" max="8" width="3.5703125" customWidth="1"/>
    <col min="9" max="9" width="6.5703125" customWidth="1"/>
    <col min="10" max="10" width="4.7109375" customWidth="1"/>
    <col min="11" max="11" width="6.5703125" customWidth="1"/>
    <col min="12" max="12" width="4.28515625" customWidth="1"/>
    <col min="13" max="13" width="6.5703125" customWidth="1"/>
    <col min="14" max="14" width="3.5703125" customWidth="1"/>
    <col min="15" max="15" width="6.5703125" customWidth="1"/>
    <col min="16" max="16" width="3.5703125" customWidth="1"/>
    <col min="17" max="17" width="6.5703125" customWidth="1"/>
    <col min="18" max="18" width="8.5703125" style="1" customWidth="1"/>
    <col min="19" max="19" width="8.85546875" customWidth="1"/>
  </cols>
  <sheetData>
    <row r="1" spans="1:19" s="3" customFormat="1" ht="30.75" customHeight="1" x14ac:dyDescent="0.4">
      <c r="A1" s="41"/>
      <c r="B1" s="49" t="s">
        <v>214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1"/>
      <c r="S1" s="42"/>
    </row>
    <row r="2" spans="1:19" s="36" customFormat="1" ht="18" customHeight="1" x14ac:dyDescent="0.2">
      <c r="B2" s="6"/>
      <c r="C2" s="37" t="s">
        <v>4</v>
      </c>
      <c r="D2" s="31"/>
      <c r="E2" s="8"/>
      <c r="F2" s="38" t="str">
        <f>IF(SUM(F5:F130)/9=TRUNC(SUM(F5:F130)/9),"OK","ZLE")</f>
        <v>OK</v>
      </c>
      <c r="G2" s="38">
        <f>SUM(G5:G130)</f>
        <v>1259.9499999999998</v>
      </c>
      <c r="H2" s="38" t="str">
        <f>IF(SUM(H5:H130)/9=TRUNC(SUM(H5:H130)/9),"OK","ZLE")</f>
        <v>OK</v>
      </c>
      <c r="I2" s="38">
        <f>SUM(I5:I130)</f>
        <v>1259.9999999999998</v>
      </c>
      <c r="J2" s="38" t="str">
        <f>IF(SUM(J5:J130)/9=TRUNC(SUM(J5:J130)/9),"OK","ZLE")</f>
        <v>OK</v>
      </c>
      <c r="K2" s="38">
        <f>SUM(K5:K130)</f>
        <v>2519.9499999999994</v>
      </c>
      <c r="L2" s="38" t="str">
        <f>IF(SUM(L5:L130)/9=TRUNC(SUM(L5:L130)/9),"OK","ZLE")</f>
        <v>OK</v>
      </c>
      <c r="M2" s="38">
        <f>SUM(M5:M130)</f>
        <v>1260.0000000000005</v>
      </c>
      <c r="N2" s="38" t="str">
        <f>IF(SUM(N5:N130)/9=TRUNC(SUM(N5:N130)/9),"OK","ZLE")</f>
        <v>OK</v>
      </c>
      <c r="O2" s="38">
        <f>SUM(O5:O130)</f>
        <v>1259.9500000000003</v>
      </c>
      <c r="P2" s="38" t="str">
        <f>IF(SUM(P5:P130)/9=TRUNC(SUM(P5:P130)/9),"OK","ZLE")</f>
        <v>OK</v>
      </c>
      <c r="Q2" s="38">
        <f>SUM(Q5:Q130)</f>
        <v>1260.0000000000002</v>
      </c>
      <c r="R2" s="38" t="str">
        <f>IF(SUM(R5:R130)/9=TRUNC(SUM(R5:R130)/9),"OK","ZLE")</f>
        <v>OK</v>
      </c>
      <c r="S2" s="38">
        <f>SUM(S5:S130)</f>
        <v>6299.8999999999987</v>
      </c>
    </row>
    <row r="3" spans="1:19" s="3" customFormat="1" ht="15" customHeight="1" x14ac:dyDescent="0.25">
      <c r="A3" s="17"/>
      <c r="B3" s="18" t="s">
        <v>1</v>
      </c>
      <c r="C3" s="19"/>
      <c r="D3" s="19"/>
      <c r="E3" s="20"/>
      <c r="F3" s="47" t="s">
        <v>21</v>
      </c>
      <c r="G3" s="48"/>
      <c r="H3" s="47" t="s">
        <v>22</v>
      </c>
      <c r="I3" s="48"/>
      <c r="J3" s="47" t="s">
        <v>27</v>
      </c>
      <c r="K3" s="48"/>
      <c r="L3" s="47" t="s">
        <v>23</v>
      </c>
      <c r="M3" s="48"/>
      <c r="N3" s="47" t="s">
        <v>24</v>
      </c>
      <c r="O3" s="48"/>
      <c r="P3" s="47" t="s">
        <v>25</v>
      </c>
      <c r="Q3" s="48"/>
      <c r="R3" s="47" t="s">
        <v>18</v>
      </c>
      <c r="S3" s="48"/>
    </row>
    <row r="4" spans="1:19" s="3" customFormat="1" ht="12" customHeight="1" x14ac:dyDescent="0.25">
      <c r="A4" s="21" t="s">
        <v>26</v>
      </c>
      <c r="B4" s="21" t="s">
        <v>2</v>
      </c>
      <c r="C4" s="22" t="s">
        <v>0</v>
      </c>
      <c r="D4" s="22" t="s">
        <v>5</v>
      </c>
      <c r="E4" s="23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19</v>
      </c>
      <c r="K4" s="24" t="s">
        <v>20</v>
      </c>
      <c r="L4" s="24" t="s">
        <v>11</v>
      </c>
      <c r="M4" s="24" t="s">
        <v>12</v>
      </c>
      <c r="N4" s="24" t="s">
        <v>13</v>
      </c>
      <c r="O4" s="24" t="s">
        <v>14</v>
      </c>
      <c r="P4" s="24" t="s">
        <v>15</v>
      </c>
      <c r="Q4" s="24" t="s">
        <v>16</v>
      </c>
      <c r="R4" s="25" t="s">
        <v>3</v>
      </c>
      <c r="S4" s="21" t="s">
        <v>17</v>
      </c>
    </row>
    <row r="5" spans="1:19" s="3" customFormat="1" ht="16.5" customHeight="1" x14ac:dyDescent="0.25">
      <c r="A5" s="26">
        <v>1</v>
      </c>
      <c r="B5" s="15">
        <v>63</v>
      </c>
      <c r="C5" s="9" t="s">
        <v>207</v>
      </c>
      <c r="D5" s="9" t="s">
        <v>73</v>
      </c>
      <c r="E5" s="9" t="s">
        <v>70</v>
      </c>
      <c r="F5" s="16">
        <v>3</v>
      </c>
      <c r="G5" s="16">
        <v>10.3</v>
      </c>
      <c r="H5" s="16">
        <v>5</v>
      </c>
      <c r="I5" s="16">
        <v>13.55</v>
      </c>
      <c r="J5" s="43">
        <f t="shared" ref="J5:J36" si="0">SUM(F5+H5)</f>
        <v>8</v>
      </c>
      <c r="K5" s="45">
        <f t="shared" ref="K5:K36" si="1">SUM(G5+I5)</f>
        <v>23.85</v>
      </c>
      <c r="L5" s="16">
        <v>5</v>
      </c>
      <c r="M5" s="16">
        <v>17.2</v>
      </c>
      <c r="N5" s="16">
        <v>5</v>
      </c>
      <c r="O5" s="16">
        <v>11.1</v>
      </c>
      <c r="P5" s="16">
        <v>5</v>
      </c>
      <c r="Q5" s="16">
        <v>11.7</v>
      </c>
      <c r="R5" s="44">
        <f t="shared" ref="R5:R36" si="2">SUM(F5+H5+L5+N5+P5)</f>
        <v>23</v>
      </c>
      <c r="S5" s="45">
        <f t="shared" ref="S5:S36" si="3">SUM(G5+I5+M5+O5+Q5)</f>
        <v>63.849999999999994</v>
      </c>
    </row>
    <row r="6" spans="1:19" s="3" customFormat="1" ht="16.5" customHeight="1" x14ac:dyDescent="0.25">
      <c r="A6" s="26">
        <v>2</v>
      </c>
      <c r="B6" s="15">
        <v>68</v>
      </c>
      <c r="C6" s="9" t="s">
        <v>78</v>
      </c>
      <c r="D6" s="9" t="s">
        <v>116</v>
      </c>
      <c r="E6" s="9" t="s">
        <v>32</v>
      </c>
      <c r="F6" s="16">
        <v>5</v>
      </c>
      <c r="G6" s="16">
        <v>15</v>
      </c>
      <c r="H6" s="16">
        <v>5</v>
      </c>
      <c r="I6" s="16">
        <v>12.15</v>
      </c>
      <c r="J6" s="43">
        <f t="shared" si="0"/>
        <v>10</v>
      </c>
      <c r="K6" s="45">
        <f t="shared" si="1"/>
        <v>27.15</v>
      </c>
      <c r="L6" s="16">
        <v>3</v>
      </c>
      <c r="M6" s="16">
        <v>9.85</v>
      </c>
      <c r="N6" s="16">
        <v>5</v>
      </c>
      <c r="O6" s="16">
        <v>10.9</v>
      </c>
      <c r="P6" s="16">
        <v>5</v>
      </c>
      <c r="Q6" s="16">
        <v>14.9</v>
      </c>
      <c r="R6" s="44">
        <f t="shared" si="2"/>
        <v>23</v>
      </c>
      <c r="S6" s="45">
        <f t="shared" si="3"/>
        <v>62.8</v>
      </c>
    </row>
    <row r="7" spans="1:19" s="3" customFormat="1" ht="16.5" customHeight="1" x14ac:dyDescent="0.25">
      <c r="A7" s="26">
        <v>3</v>
      </c>
      <c r="B7" s="15">
        <v>37</v>
      </c>
      <c r="C7" s="9" t="s">
        <v>151</v>
      </c>
      <c r="D7" s="9" t="s">
        <v>127</v>
      </c>
      <c r="E7" s="9" t="s">
        <v>37</v>
      </c>
      <c r="F7" s="16">
        <v>5</v>
      </c>
      <c r="G7" s="16">
        <v>12.4</v>
      </c>
      <c r="H7" s="16">
        <v>5</v>
      </c>
      <c r="I7" s="16">
        <v>14.7</v>
      </c>
      <c r="J7" s="43">
        <f t="shared" si="0"/>
        <v>10</v>
      </c>
      <c r="K7" s="45">
        <f t="shared" si="1"/>
        <v>27.1</v>
      </c>
      <c r="L7" s="16">
        <v>5</v>
      </c>
      <c r="M7" s="16">
        <v>11.65</v>
      </c>
      <c r="N7" s="16">
        <v>5</v>
      </c>
      <c r="O7" s="16">
        <v>11.7</v>
      </c>
      <c r="P7" s="16">
        <v>3</v>
      </c>
      <c r="Q7" s="16">
        <v>9.6</v>
      </c>
      <c r="R7" s="44">
        <f t="shared" si="2"/>
        <v>23</v>
      </c>
      <c r="S7" s="45">
        <f t="shared" si="3"/>
        <v>60.050000000000004</v>
      </c>
    </row>
    <row r="8" spans="1:19" s="3" customFormat="1" ht="16.5" customHeight="1" x14ac:dyDescent="0.25">
      <c r="A8" s="26">
        <v>4</v>
      </c>
      <c r="B8" s="15">
        <v>67</v>
      </c>
      <c r="C8" s="9" t="s">
        <v>188</v>
      </c>
      <c r="D8" s="9" t="s">
        <v>77</v>
      </c>
      <c r="E8" s="9" t="s">
        <v>32</v>
      </c>
      <c r="F8" s="16">
        <v>5</v>
      </c>
      <c r="G8" s="16">
        <v>14.3</v>
      </c>
      <c r="H8" s="16">
        <v>5</v>
      </c>
      <c r="I8" s="16">
        <v>12.8</v>
      </c>
      <c r="J8" s="43">
        <f t="shared" si="0"/>
        <v>10</v>
      </c>
      <c r="K8" s="45">
        <f t="shared" si="1"/>
        <v>27.1</v>
      </c>
      <c r="L8" s="16">
        <v>4</v>
      </c>
      <c r="M8" s="16">
        <v>11.25</v>
      </c>
      <c r="N8" s="16">
        <v>3</v>
      </c>
      <c r="O8" s="16">
        <v>9.5500000000000007</v>
      </c>
      <c r="P8" s="16">
        <v>5</v>
      </c>
      <c r="Q8" s="16">
        <v>13.3</v>
      </c>
      <c r="R8" s="44">
        <f t="shared" si="2"/>
        <v>22</v>
      </c>
      <c r="S8" s="45">
        <f t="shared" si="3"/>
        <v>61.2</v>
      </c>
    </row>
    <row r="9" spans="1:19" s="3" customFormat="1" ht="16.5" customHeight="1" x14ac:dyDescent="0.25">
      <c r="A9" s="26">
        <v>5</v>
      </c>
      <c r="B9" s="15">
        <v>17</v>
      </c>
      <c r="C9" s="9" t="s">
        <v>171</v>
      </c>
      <c r="D9" s="9" t="s">
        <v>172</v>
      </c>
      <c r="E9" s="9" t="s">
        <v>31</v>
      </c>
      <c r="F9" s="16">
        <v>5</v>
      </c>
      <c r="G9" s="16">
        <v>15.75</v>
      </c>
      <c r="H9" s="16">
        <v>5</v>
      </c>
      <c r="I9" s="16">
        <v>15.7</v>
      </c>
      <c r="J9" s="43">
        <f t="shared" si="0"/>
        <v>10</v>
      </c>
      <c r="K9" s="45">
        <f t="shared" si="1"/>
        <v>31.45</v>
      </c>
      <c r="L9" s="16">
        <v>1</v>
      </c>
      <c r="M9" s="16">
        <v>8.5</v>
      </c>
      <c r="N9" s="16">
        <v>5</v>
      </c>
      <c r="O9" s="16">
        <v>13</v>
      </c>
      <c r="P9" s="16">
        <v>5</v>
      </c>
      <c r="Q9" s="16">
        <v>13.15</v>
      </c>
      <c r="R9" s="44">
        <f t="shared" si="2"/>
        <v>21</v>
      </c>
      <c r="S9" s="45">
        <f t="shared" si="3"/>
        <v>66.100000000000009</v>
      </c>
    </row>
    <row r="10" spans="1:19" s="3" customFormat="1" ht="16.5" customHeight="1" x14ac:dyDescent="0.25">
      <c r="A10" s="26">
        <v>6</v>
      </c>
      <c r="B10" s="15">
        <v>90</v>
      </c>
      <c r="C10" s="9" t="s">
        <v>118</v>
      </c>
      <c r="D10" s="9" t="s">
        <v>38</v>
      </c>
      <c r="E10" s="9" t="s">
        <v>33</v>
      </c>
      <c r="F10" s="29">
        <v>3</v>
      </c>
      <c r="G10" s="29">
        <v>10.8</v>
      </c>
      <c r="H10" s="29">
        <v>5</v>
      </c>
      <c r="I10" s="29">
        <v>15.2</v>
      </c>
      <c r="J10" s="43">
        <f t="shared" si="0"/>
        <v>8</v>
      </c>
      <c r="K10" s="46">
        <f t="shared" si="1"/>
        <v>26</v>
      </c>
      <c r="L10" s="29">
        <v>5</v>
      </c>
      <c r="M10" s="29">
        <v>11.05</v>
      </c>
      <c r="N10" s="29">
        <v>3</v>
      </c>
      <c r="O10" s="29">
        <v>9.6999999999999993</v>
      </c>
      <c r="P10" s="29">
        <v>5</v>
      </c>
      <c r="Q10" s="29">
        <v>12.7</v>
      </c>
      <c r="R10" s="44">
        <f t="shared" si="2"/>
        <v>21</v>
      </c>
      <c r="S10" s="45">
        <f t="shared" si="3"/>
        <v>59.45</v>
      </c>
    </row>
    <row r="11" spans="1:19" s="3" customFormat="1" ht="16.5" customHeight="1" x14ac:dyDescent="0.25">
      <c r="A11" s="26">
        <v>7</v>
      </c>
      <c r="B11" s="15">
        <v>88</v>
      </c>
      <c r="C11" s="9" t="s">
        <v>120</v>
      </c>
      <c r="D11" s="9" t="s">
        <v>59</v>
      </c>
      <c r="E11" s="9" t="s">
        <v>37</v>
      </c>
      <c r="F11" s="29">
        <v>5</v>
      </c>
      <c r="G11" s="29">
        <v>12.05</v>
      </c>
      <c r="H11" s="29">
        <v>1</v>
      </c>
      <c r="I11" s="29">
        <v>9.0500000000000007</v>
      </c>
      <c r="J11" s="43">
        <f t="shared" si="0"/>
        <v>6</v>
      </c>
      <c r="K11" s="46">
        <f t="shared" si="1"/>
        <v>21.1</v>
      </c>
      <c r="L11" s="29">
        <v>5</v>
      </c>
      <c r="M11" s="29">
        <v>13.4</v>
      </c>
      <c r="N11" s="29">
        <v>5</v>
      </c>
      <c r="O11" s="29">
        <v>10.1</v>
      </c>
      <c r="P11" s="29">
        <v>5</v>
      </c>
      <c r="Q11" s="29">
        <v>11.4</v>
      </c>
      <c r="R11" s="44">
        <f t="shared" si="2"/>
        <v>21</v>
      </c>
      <c r="S11" s="45">
        <f t="shared" si="3"/>
        <v>56</v>
      </c>
    </row>
    <row r="12" spans="1:19" s="3" customFormat="1" ht="16.5" customHeight="1" x14ac:dyDescent="0.25">
      <c r="A12" s="26">
        <v>8</v>
      </c>
      <c r="B12" s="15">
        <v>107</v>
      </c>
      <c r="C12" s="9" t="s">
        <v>106</v>
      </c>
      <c r="D12" s="9" t="s">
        <v>65</v>
      </c>
      <c r="E12" s="9" t="s">
        <v>46</v>
      </c>
      <c r="F12" s="29">
        <v>5</v>
      </c>
      <c r="G12" s="29">
        <v>11.7</v>
      </c>
      <c r="H12" s="29">
        <v>5</v>
      </c>
      <c r="I12" s="29">
        <v>11.6</v>
      </c>
      <c r="J12" s="43">
        <f t="shared" si="0"/>
        <v>10</v>
      </c>
      <c r="K12" s="46">
        <f t="shared" si="1"/>
        <v>23.299999999999997</v>
      </c>
      <c r="L12" s="29">
        <v>5</v>
      </c>
      <c r="M12" s="29">
        <v>12</v>
      </c>
      <c r="N12" s="29">
        <v>5</v>
      </c>
      <c r="O12" s="29">
        <v>11.35</v>
      </c>
      <c r="P12" s="29">
        <v>1</v>
      </c>
      <c r="Q12" s="29">
        <v>8.6999999999999993</v>
      </c>
      <c r="R12" s="44">
        <f t="shared" si="2"/>
        <v>21</v>
      </c>
      <c r="S12" s="45">
        <f t="shared" si="3"/>
        <v>55.349999999999994</v>
      </c>
    </row>
    <row r="13" spans="1:19" s="3" customFormat="1" ht="16.5" customHeight="1" x14ac:dyDescent="0.25">
      <c r="A13" s="26">
        <v>9</v>
      </c>
      <c r="B13" s="15">
        <v>61</v>
      </c>
      <c r="C13" s="9" t="s">
        <v>71</v>
      </c>
      <c r="D13" s="9" t="s">
        <v>40</v>
      </c>
      <c r="E13" s="9" t="s">
        <v>72</v>
      </c>
      <c r="F13" s="16">
        <v>5</v>
      </c>
      <c r="G13" s="16">
        <v>10.3</v>
      </c>
      <c r="H13" s="16">
        <v>3</v>
      </c>
      <c r="I13" s="16">
        <v>9.85</v>
      </c>
      <c r="J13" s="43">
        <f t="shared" si="0"/>
        <v>8</v>
      </c>
      <c r="K13" s="45">
        <f t="shared" si="1"/>
        <v>20.149999999999999</v>
      </c>
      <c r="L13" s="16">
        <v>5</v>
      </c>
      <c r="M13" s="16">
        <v>11.35</v>
      </c>
      <c r="N13" s="16">
        <v>3</v>
      </c>
      <c r="O13" s="16">
        <v>10.55</v>
      </c>
      <c r="P13" s="16">
        <v>5</v>
      </c>
      <c r="Q13" s="16">
        <v>12.4</v>
      </c>
      <c r="R13" s="44">
        <f t="shared" si="2"/>
        <v>21</v>
      </c>
      <c r="S13" s="45">
        <f t="shared" si="3"/>
        <v>54.449999999999996</v>
      </c>
    </row>
    <row r="14" spans="1:19" s="3" customFormat="1" ht="16.5" customHeight="1" x14ac:dyDescent="0.25">
      <c r="A14" s="26">
        <v>10</v>
      </c>
      <c r="B14" s="15">
        <v>30</v>
      </c>
      <c r="C14" s="9" t="s">
        <v>43</v>
      </c>
      <c r="D14" s="9" t="s">
        <v>44</v>
      </c>
      <c r="E14" s="9" t="s">
        <v>29</v>
      </c>
      <c r="F14" s="16">
        <v>5</v>
      </c>
      <c r="G14" s="16">
        <v>11.7</v>
      </c>
      <c r="H14" s="16">
        <v>5</v>
      </c>
      <c r="I14" s="16">
        <v>10.65</v>
      </c>
      <c r="J14" s="43">
        <f t="shared" si="0"/>
        <v>10</v>
      </c>
      <c r="K14" s="45">
        <f t="shared" si="1"/>
        <v>22.35</v>
      </c>
      <c r="L14" s="16">
        <v>3</v>
      </c>
      <c r="M14" s="16">
        <v>11.2</v>
      </c>
      <c r="N14" s="16">
        <v>5</v>
      </c>
      <c r="O14" s="16">
        <v>11.25</v>
      </c>
      <c r="P14" s="16">
        <v>3</v>
      </c>
      <c r="Q14" s="16">
        <v>9.1999999999999993</v>
      </c>
      <c r="R14" s="44">
        <f t="shared" si="2"/>
        <v>21</v>
      </c>
      <c r="S14" s="45">
        <f t="shared" si="3"/>
        <v>54</v>
      </c>
    </row>
    <row r="15" spans="1:19" s="3" customFormat="1" ht="16.5" customHeight="1" x14ac:dyDescent="0.25">
      <c r="A15" s="26">
        <v>11</v>
      </c>
      <c r="B15" s="15">
        <v>14</v>
      </c>
      <c r="C15" s="9" t="s">
        <v>175</v>
      </c>
      <c r="D15" s="9" t="s">
        <v>176</v>
      </c>
      <c r="E15" s="9" t="s">
        <v>37</v>
      </c>
      <c r="F15" s="16">
        <v>5</v>
      </c>
      <c r="G15" s="16">
        <v>11.15</v>
      </c>
      <c r="H15" s="16">
        <v>5</v>
      </c>
      <c r="I15" s="16">
        <v>10.4</v>
      </c>
      <c r="J15" s="43">
        <f t="shared" si="0"/>
        <v>10</v>
      </c>
      <c r="K15" s="45">
        <f t="shared" si="1"/>
        <v>21.55</v>
      </c>
      <c r="L15" s="16">
        <v>1</v>
      </c>
      <c r="M15" s="16">
        <v>5.2</v>
      </c>
      <c r="N15" s="16">
        <v>5</v>
      </c>
      <c r="O15" s="16">
        <v>12.7</v>
      </c>
      <c r="P15" s="16">
        <v>5</v>
      </c>
      <c r="Q15" s="16">
        <v>13.25</v>
      </c>
      <c r="R15" s="44">
        <f t="shared" si="2"/>
        <v>21</v>
      </c>
      <c r="S15" s="45">
        <f t="shared" si="3"/>
        <v>52.7</v>
      </c>
    </row>
    <row r="16" spans="1:19" s="3" customFormat="1" ht="16.5" customHeight="1" x14ac:dyDescent="0.25">
      <c r="A16" s="26">
        <v>12</v>
      </c>
      <c r="B16" s="15">
        <v>97</v>
      </c>
      <c r="C16" s="9" t="s">
        <v>115</v>
      </c>
      <c r="D16" s="9" t="s">
        <v>116</v>
      </c>
      <c r="E16" s="9" t="s">
        <v>30</v>
      </c>
      <c r="F16" s="29">
        <v>5</v>
      </c>
      <c r="G16" s="29">
        <v>11.25</v>
      </c>
      <c r="H16" s="29">
        <v>3</v>
      </c>
      <c r="I16" s="29">
        <v>10.1</v>
      </c>
      <c r="J16" s="43">
        <f t="shared" si="0"/>
        <v>8</v>
      </c>
      <c r="K16" s="46">
        <f t="shared" si="1"/>
        <v>21.35</v>
      </c>
      <c r="L16" s="29">
        <v>5</v>
      </c>
      <c r="M16" s="29">
        <v>10.55</v>
      </c>
      <c r="N16" s="29">
        <v>5</v>
      </c>
      <c r="O16" s="29">
        <v>11.75</v>
      </c>
      <c r="P16" s="29">
        <v>3</v>
      </c>
      <c r="Q16" s="29">
        <v>8.65</v>
      </c>
      <c r="R16" s="44">
        <f t="shared" si="2"/>
        <v>21</v>
      </c>
      <c r="S16" s="45">
        <f t="shared" si="3"/>
        <v>52.300000000000004</v>
      </c>
    </row>
    <row r="17" spans="1:19" s="3" customFormat="1" ht="16.5" customHeight="1" x14ac:dyDescent="0.25">
      <c r="A17" s="26">
        <v>13</v>
      </c>
      <c r="B17" s="15">
        <v>113</v>
      </c>
      <c r="C17" s="9" t="s">
        <v>114</v>
      </c>
      <c r="D17" s="9" t="s">
        <v>113</v>
      </c>
      <c r="E17" s="9" t="s">
        <v>28</v>
      </c>
      <c r="F17" s="29">
        <v>3</v>
      </c>
      <c r="G17" s="29">
        <v>8.6</v>
      </c>
      <c r="H17" s="29">
        <v>5</v>
      </c>
      <c r="I17" s="29">
        <v>17.649999999999999</v>
      </c>
      <c r="J17" s="43">
        <f t="shared" si="0"/>
        <v>8</v>
      </c>
      <c r="K17" s="46">
        <f t="shared" si="1"/>
        <v>26.25</v>
      </c>
      <c r="L17" s="29">
        <v>5</v>
      </c>
      <c r="M17" s="29">
        <v>13.15</v>
      </c>
      <c r="N17" s="29">
        <v>1</v>
      </c>
      <c r="O17" s="29">
        <v>9.3000000000000007</v>
      </c>
      <c r="P17" s="29">
        <v>5</v>
      </c>
      <c r="Q17" s="29">
        <v>13.5</v>
      </c>
      <c r="R17" s="44">
        <f t="shared" si="2"/>
        <v>19</v>
      </c>
      <c r="S17" s="45">
        <f t="shared" si="3"/>
        <v>62.2</v>
      </c>
    </row>
    <row r="18" spans="1:19" s="3" customFormat="1" ht="16.5" customHeight="1" x14ac:dyDescent="0.25">
      <c r="A18" s="26">
        <v>14</v>
      </c>
      <c r="B18" s="15">
        <v>100</v>
      </c>
      <c r="C18" s="9" t="s">
        <v>93</v>
      </c>
      <c r="D18" s="9" t="s">
        <v>116</v>
      </c>
      <c r="E18" s="9" t="s">
        <v>32</v>
      </c>
      <c r="F18" s="29">
        <v>3</v>
      </c>
      <c r="G18" s="29">
        <v>9.85</v>
      </c>
      <c r="H18" s="29">
        <v>3</v>
      </c>
      <c r="I18" s="29">
        <v>10.050000000000001</v>
      </c>
      <c r="J18" s="43">
        <f t="shared" si="0"/>
        <v>6</v>
      </c>
      <c r="K18" s="46">
        <f t="shared" si="1"/>
        <v>19.899999999999999</v>
      </c>
      <c r="L18" s="29">
        <v>5</v>
      </c>
      <c r="M18" s="29">
        <v>13.05</v>
      </c>
      <c r="N18" s="29">
        <v>5</v>
      </c>
      <c r="O18" s="29">
        <v>14.15</v>
      </c>
      <c r="P18" s="29">
        <v>3</v>
      </c>
      <c r="Q18" s="29">
        <v>11.95</v>
      </c>
      <c r="R18" s="44">
        <f t="shared" si="2"/>
        <v>19</v>
      </c>
      <c r="S18" s="45">
        <f t="shared" si="3"/>
        <v>59.05</v>
      </c>
    </row>
    <row r="19" spans="1:19" s="3" customFormat="1" ht="16.5" customHeight="1" x14ac:dyDescent="0.25">
      <c r="A19" s="26">
        <v>15</v>
      </c>
      <c r="B19" s="15">
        <v>110</v>
      </c>
      <c r="C19" s="9" t="s">
        <v>103</v>
      </c>
      <c r="D19" s="9" t="s">
        <v>38</v>
      </c>
      <c r="E19" s="9" t="s">
        <v>37</v>
      </c>
      <c r="F19" s="29">
        <v>5</v>
      </c>
      <c r="G19" s="29">
        <v>12.05</v>
      </c>
      <c r="H19" s="29">
        <v>1</v>
      </c>
      <c r="I19" s="29">
        <v>6.2</v>
      </c>
      <c r="J19" s="43">
        <f t="shared" si="0"/>
        <v>6</v>
      </c>
      <c r="K19" s="46">
        <f t="shared" si="1"/>
        <v>18.25</v>
      </c>
      <c r="L19" s="29">
        <v>5</v>
      </c>
      <c r="M19" s="29">
        <v>15.55</v>
      </c>
      <c r="N19" s="29">
        <v>3</v>
      </c>
      <c r="O19" s="29">
        <v>9.8000000000000007</v>
      </c>
      <c r="P19" s="29">
        <v>5</v>
      </c>
      <c r="Q19" s="29">
        <v>13.85</v>
      </c>
      <c r="R19" s="44">
        <f t="shared" si="2"/>
        <v>19</v>
      </c>
      <c r="S19" s="45">
        <f t="shared" si="3"/>
        <v>57.449999999999996</v>
      </c>
    </row>
    <row r="20" spans="1:19" s="3" customFormat="1" ht="16.5" customHeight="1" x14ac:dyDescent="0.25">
      <c r="A20" s="26">
        <v>16</v>
      </c>
      <c r="B20" s="15">
        <v>121</v>
      </c>
      <c r="C20" s="9" t="s">
        <v>141</v>
      </c>
      <c r="D20" s="9" t="s">
        <v>146</v>
      </c>
      <c r="E20" s="9" t="s">
        <v>70</v>
      </c>
      <c r="F20" s="29">
        <v>5</v>
      </c>
      <c r="G20" s="29">
        <v>14.8</v>
      </c>
      <c r="H20" s="29">
        <v>5</v>
      </c>
      <c r="I20" s="29">
        <v>10.25</v>
      </c>
      <c r="J20" s="43">
        <f t="shared" si="0"/>
        <v>10</v>
      </c>
      <c r="K20" s="46">
        <f t="shared" si="1"/>
        <v>25.05</v>
      </c>
      <c r="L20" s="29">
        <v>3</v>
      </c>
      <c r="M20" s="29">
        <v>11.25</v>
      </c>
      <c r="N20" s="29">
        <v>1</v>
      </c>
      <c r="O20" s="29">
        <v>9.4</v>
      </c>
      <c r="P20" s="29">
        <v>5</v>
      </c>
      <c r="Q20" s="29">
        <v>11.5</v>
      </c>
      <c r="R20" s="44">
        <f t="shared" si="2"/>
        <v>19</v>
      </c>
      <c r="S20" s="45">
        <f t="shared" si="3"/>
        <v>57.199999999999996</v>
      </c>
    </row>
    <row r="21" spans="1:19" s="3" customFormat="1" ht="16.5" customHeight="1" x14ac:dyDescent="0.25">
      <c r="A21" s="26">
        <v>17</v>
      </c>
      <c r="B21" s="15">
        <v>76</v>
      </c>
      <c r="C21" s="9" t="s">
        <v>126</v>
      </c>
      <c r="D21" s="9" t="s">
        <v>127</v>
      </c>
      <c r="E21" s="9" t="s">
        <v>37</v>
      </c>
      <c r="F21" s="29">
        <v>5</v>
      </c>
      <c r="G21" s="29">
        <v>10.7</v>
      </c>
      <c r="H21" s="29">
        <v>5</v>
      </c>
      <c r="I21" s="29">
        <v>14.35</v>
      </c>
      <c r="J21" s="43">
        <f t="shared" si="0"/>
        <v>10</v>
      </c>
      <c r="K21" s="46">
        <f t="shared" si="1"/>
        <v>25.049999999999997</v>
      </c>
      <c r="L21" s="29">
        <v>5</v>
      </c>
      <c r="M21" s="29">
        <v>12.9</v>
      </c>
      <c r="N21" s="29">
        <v>1</v>
      </c>
      <c r="O21" s="29">
        <v>7.2</v>
      </c>
      <c r="P21" s="29">
        <v>3</v>
      </c>
      <c r="Q21" s="29">
        <v>11.2</v>
      </c>
      <c r="R21" s="44">
        <f t="shared" si="2"/>
        <v>19</v>
      </c>
      <c r="S21" s="45">
        <f t="shared" si="3"/>
        <v>56.349999999999994</v>
      </c>
    </row>
    <row r="22" spans="1:19" s="3" customFormat="1" ht="16.5" customHeight="1" x14ac:dyDescent="0.25">
      <c r="A22" s="26">
        <v>18</v>
      </c>
      <c r="B22" s="15">
        <v>102</v>
      </c>
      <c r="C22" s="9" t="s">
        <v>96</v>
      </c>
      <c r="D22" s="9" t="s">
        <v>97</v>
      </c>
      <c r="E22" s="9" t="s">
        <v>32</v>
      </c>
      <c r="F22" s="29">
        <v>5</v>
      </c>
      <c r="G22" s="29">
        <v>12.5</v>
      </c>
      <c r="H22" s="29">
        <v>3</v>
      </c>
      <c r="I22" s="29">
        <v>10.1</v>
      </c>
      <c r="J22" s="43">
        <f t="shared" si="0"/>
        <v>8</v>
      </c>
      <c r="K22" s="46">
        <f t="shared" si="1"/>
        <v>22.6</v>
      </c>
      <c r="L22" s="29">
        <v>1</v>
      </c>
      <c r="M22" s="29">
        <v>7.9</v>
      </c>
      <c r="N22" s="29">
        <v>5</v>
      </c>
      <c r="O22" s="29">
        <v>10.85</v>
      </c>
      <c r="P22" s="29">
        <v>5</v>
      </c>
      <c r="Q22" s="29">
        <v>13.05</v>
      </c>
      <c r="R22" s="44">
        <f t="shared" si="2"/>
        <v>19</v>
      </c>
      <c r="S22" s="45">
        <f t="shared" si="3"/>
        <v>54.400000000000006</v>
      </c>
    </row>
    <row r="23" spans="1:19" s="3" customFormat="1" ht="16.5" customHeight="1" x14ac:dyDescent="0.25">
      <c r="A23" s="26">
        <v>19</v>
      </c>
      <c r="B23" s="15">
        <v>35</v>
      </c>
      <c r="C23" s="9" t="s">
        <v>152</v>
      </c>
      <c r="D23" s="9" t="s">
        <v>110</v>
      </c>
      <c r="E23" s="9" t="s">
        <v>46</v>
      </c>
      <c r="F23" s="16">
        <v>5</v>
      </c>
      <c r="G23" s="16">
        <v>12.6</v>
      </c>
      <c r="H23" s="16">
        <v>3</v>
      </c>
      <c r="I23" s="16">
        <v>11.1</v>
      </c>
      <c r="J23" s="43">
        <f t="shared" si="0"/>
        <v>8</v>
      </c>
      <c r="K23" s="45">
        <f t="shared" si="1"/>
        <v>23.7</v>
      </c>
      <c r="L23" s="16">
        <v>3</v>
      </c>
      <c r="M23" s="16">
        <v>6.7</v>
      </c>
      <c r="N23" s="16">
        <v>5</v>
      </c>
      <c r="O23" s="16">
        <v>14.1</v>
      </c>
      <c r="P23" s="16">
        <v>3</v>
      </c>
      <c r="Q23" s="16">
        <v>9.9</v>
      </c>
      <c r="R23" s="44">
        <f t="shared" si="2"/>
        <v>19</v>
      </c>
      <c r="S23" s="45">
        <f t="shared" si="3"/>
        <v>54.4</v>
      </c>
    </row>
    <row r="24" spans="1:19" s="3" customFormat="1" ht="16.5" customHeight="1" x14ac:dyDescent="0.25">
      <c r="A24" s="26">
        <v>20</v>
      </c>
      <c r="B24" s="15">
        <v>98</v>
      </c>
      <c r="C24" s="9" t="s">
        <v>112</v>
      </c>
      <c r="D24" s="9" t="s">
        <v>110</v>
      </c>
      <c r="E24" s="9" t="s">
        <v>30</v>
      </c>
      <c r="F24" s="29">
        <v>5</v>
      </c>
      <c r="G24" s="29">
        <v>11.8</v>
      </c>
      <c r="H24" s="29">
        <v>5</v>
      </c>
      <c r="I24" s="29">
        <v>11.35</v>
      </c>
      <c r="J24" s="43">
        <f t="shared" si="0"/>
        <v>10</v>
      </c>
      <c r="K24" s="46">
        <f t="shared" si="1"/>
        <v>23.15</v>
      </c>
      <c r="L24" s="29">
        <v>5</v>
      </c>
      <c r="M24" s="29">
        <v>13.6</v>
      </c>
      <c r="N24" s="29">
        <v>3</v>
      </c>
      <c r="O24" s="29">
        <v>11.1</v>
      </c>
      <c r="P24" s="29">
        <v>1</v>
      </c>
      <c r="Q24" s="29">
        <v>5.9</v>
      </c>
      <c r="R24" s="44">
        <f t="shared" si="2"/>
        <v>19</v>
      </c>
      <c r="S24" s="45">
        <f t="shared" si="3"/>
        <v>53.75</v>
      </c>
    </row>
    <row r="25" spans="1:19" s="3" customFormat="1" ht="16.5" customHeight="1" x14ac:dyDescent="0.25">
      <c r="A25" s="26">
        <v>21</v>
      </c>
      <c r="B25" s="15">
        <v>123</v>
      </c>
      <c r="C25" s="10" t="s">
        <v>144</v>
      </c>
      <c r="D25" s="9" t="s">
        <v>116</v>
      </c>
      <c r="E25" s="9" t="s">
        <v>28</v>
      </c>
      <c r="F25" s="29">
        <v>5</v>
      </c>
      <c r="G25" s="29">
        <v>12.8</v>
      </c>
      <c r="H25" s="29">
        <v>3</v>
      </c>
      <c r="I25" s="29">
        <v>10.55</v>
      </c>
      <c r="J25" s="43">
        <f t="shared" si="0"/>
        <v>8</v>
      </c>
      <c r="K25" s="46">
        <f t="shared" si="1"/>
        <v>23.35</v>
      </c>
      <c r="L25" s="29">
        <v>3</v>
      </c>
      <c r="M25" s="29">
        <v>8.5500000000000007</v>
      </c>
      <c r="N25" s="29">
        <v>3</v>
      </c>
      <c r="O25" s="29">
        <v>10.85</v>
      </c>
      <c r="P25" s="29">
        <v>5</v>
      </c>
      <c r="Q25" s="29">
        <v>10.55</v>
      </c>
      <c r="R25" s="44">
        <f t="shared" si="2"/>
        <v>19</v>
      </c>
      <c r="S25" s="45">
        <f t="shared" si="3"/>
        <v>53.3</v>
      </c>
    </row>
    <row r="26" spans="1:19" s="3" customFormat="1" ht="16.5" customHeight="1" x14ac:dyDescent="0.25">
      <c r="A26" s="26">
        <v>22</v>
      </c>
      <c r="B26" s="15">
        <v>75</v>
      </c>
      <c r="C26" s="9" t="s">
        <v>134</v>
      </c>
      <c r="D26" s="9" t="s">
        <v>105</v>
      </c>
      <c r="E26" s="9" t="s">
        <v>30</v>
      </c>
      <c r="F26" s="29">
        <v>5</v>
      </c>
      <c r="G26" s="29">
        <v>10.45</v>
      </c>
      <c r="H26" s="29">
        <v>5</v>
      </c>
      <c r="I26" s="29">
        <v>12.95</v>
      </c>
      <c r="J26" s="43">
        <f t="shared" si="0"/>
        <v>10</v>
      </c>
      <c r="K26" s="46">
        <f t="shared" si="1"/>
        <v>23.4</v>
      </c>
      <c r="L26" s="29">
        <v>3</v>
      </c>
      <c r="M26" s="29">
        <v>9.3000000000000007</v>
      </c>
      <c r="N26" s="29">
        <v>1</v>
      </c>
      <c r="O26" s="29">
        <v>9.15</v>
      </c>
      <c r="P26" s="29">
        <v>5</v>
      </c>
      <c r="Q26" s="29">
        <v>11.1</v>
      </c>
      <c r="R26" s="44">
        <f t="shared" si="2"/>
        <v>19</v>
      </c>
      <c r="S26" s="45">
        <f t="shared" si="3"/>
        <v>52.95</v>
      </c>
    </row>
    <row r="27" spans="1:19" s="3" customFormat="1" ht="16.5" customHeight="1" x14ac:dyDescent="0.25">
      <c r="A27" s="26">
        <v>23</v>
      </c>
      <c r="B27" s="15">
        <v>66</v>
      </c>
      <c r="C27" s="9" t="s">
        <v>75</v>
      </c>
      <c r="D27" s="9" t="s">
        <v>74</v>
      </c>
      <c r="E27" s="9" t="s">
        <v>32</v>
      </c>
      <c r="F27" s="16">
        <v>5</v>
      </c>
      <c r="G27" s="16">
        <v>12.15</v>
      </c>
      <c r="H27" s="16">
        <v>3</v>
      </c>
      <c r="I27" s="16">
        <v>10.1</v>
      </c>
      <c r="J27" s="43">
        <f t="shared" si="0"/>
        <v>8</v>
      </c>
      <c r="K27" s="45">
        <f t="shared" si="1"/>
        <v>22.25</v>
      </c>
      <c r="L27" s="16">
        <v>3</v>
      </c>
      <c r="M27" s="16">
        <v>8.6999999999999993</v>
      </c>
      <c r="N27" s="16">
        <v>5</v>
      </c>
      <c r="O27" s="16">
        <v>12.65</v>
      </c>
      <c r="P27" s="16">
        <v>3</v>
      </c>
      <c r="Q27" s="16">
        <v>9.0500000000000007</v>
      </c>
      <c r="R27" s="44">
        <f t="shared" si="2"/>
        <v>19</v>
      </c>
      <c r="S27" s="45">
        <f t="shared" si="3"/>
        <v>52.650000000000006</v>
      </c>
    </row>
    <row r="28" spans="1:19" s="3" customFormat="1" ht="16.5" customHeight="1" x14ac:dyDescent="0.25">
      <c r="A28" s="26">
        <v>24</v>
      </c>
      <c r="B28" s="15">
        <v>7</v>
      </c>
      <c r="C28" s="9" t="s">
        <v>181</v>
      </c>
      <c r="D28" s="9" t="s">
        <v>34</v>
      </c>
      <c r="E28" s="9" t="s">
        <v>32</v>
      </c>
      <c r="F28" s="16">
        <v>5</v>
      </c>
      <c r="G28" s="16">
        <v>14.15</v>
      </c>
      <c r="H28" s="16">
        <v>3</v>
      </c>
      <c r="I28" s="16">
        <v>8.6</v>
      </c>
      <c r="J28" s="43">
        <f t="shared" si="0"/>
        <v>8</v>
      </c>
      <c r="K28" s="45">
        <f t="shared" si="1"/>
        <v>22.75</v>
      </c>
      <c r="L28" s="16">
        <v>1</v>
      </c>
      <c r="M28" s="16">
        <v>5.4</v>
      </c>
      <c r="N28" s="16">
        <v>5</v>
      </c>
      <c r="O28" s="16">
        <v>12.5</v>
      </c>
      <c r="P28" s="16">
        <v>5</v>
      </c>
      <c r="Q28" s="16">
        <v>10.85</v>
      </c>
      <c r="R28" s="44">
        <f t="shared" si="2"/>
        <v>19</v>
      </c>
      <c r="S28" s="45">
        <f t="shared" si="3"/>
        <v>51.5</v>
      </c>
    </row>
    <row r="29" spans="1:19" s="3" customFormat="1" ht="16.5" customHeight="1" x14ac:dyDescent="0.25">
      <c r="A29" s="26">
        <v>25</v>
      </c>
      <c r="B29" s="15">
        <v>16</v>
      </c>
      <c r="C29" s="9" t="s">
        <v>173</v>
      </c>
      <c r="D29" s="9" t="s">
        <v>38</v>
      </c>
      <c r="E29" s="9" t="s">
        <v>31</v>
      </c>
      <c r="F29" s="16">
        <v>3</v>
      </c>
      <c r="G29" s="16">
        <v>9</v>
      </c>
      <c r="H29" s="16">
        <v>5</v>
      </c>
      <c r="I29" s="16">
        <v>11.75</v>
      </c>
      <c r="J29" s="43">
        <f t="shared" si="0"/>
        <v>8</v>
      </c>
      <c r="K29" s="45">
        <f t="shared" si="1"/>
        <v>20.75</v>
      </c>
      <c r="L29" s="16">
        <v>3</v>
      </c>
      <c r="M29" s="16">
        <v>10.15</v>
      </c>
      <c r="N29" s="16">
        <v>5</v>
      </c>
      <c r="O29" s="16">
        <v>11</v>
      </c>
      <c r="P29" s="16">
        <v>3</v>
      </c>
      <c r="Q29" s="16">
        <v>8.9</v>
      </c>
      <c r="R29" s="44">
        <f t="shared" si="2"/>
        <v>19</v>
      </c>
      <c r="S29" s="45">
        <f t="shared" si="3"/>
        <v>50.8</v>
      </c>
    </row>
    <row r="30" spans="1:19" s="3" customFormat="1" ht="16.5" customHeight="1" x14ac:dyDescent="0.25">
      <c r="A30" s="26">
        <v>26</v>
      </c>
      <c r="B30" s="15">
        <v>74</v>
      </c>
      <c r="C30" s="9" t="s">
        <v>135</v>
      </c>
      <c r="D30" s="9" t="s">
        <v>136</v>
      </c>
      <c r="E30" s="9" t="s">
        <v>46</v>
      </c>
      <c r="F30" s="29">
        <v>3</v>
      </c>
      <c r="G30" s="29">
        <v>10.4</v>
      </c>
      <c r="H30" s="29">
        <v>1</v>
      </c>
      <c r="I30" s="29">
        <v>3.65</v>
      </c>
      <c r="J30" s="43">
        <f t="shared" si="0"/>
        <v>4</v>
      </c>
      <c r="K30" s="46">
        <f t="shared" si="1"/>
        <v>14.05</v>
      </c>
      <c r="L30" s="29">
        <v>5</v>
      </c>
      <c r="M30" s="29">
        <v>10.65</v>
      </c>
      <c r="N30" s="29">
        <v>5</v>
      </c>
      <c r="O30" s="29">
        <v>12.55</v>
      </c>
      <c r="P30" s="29">
        <v>5</v>
      </c>
      <c r="Q30" s="29">
        <v>12.65</v>
      </c>
      <c r="R30" s="44">
        <f t="shared" si="2"/>
        <v>19</v>
      </c>
      <c r="S30" s="45">
        <f t="shared" si="3"/>
        <v>49.9</v>
      </c>
    </row>
    <row r="31" spans="1:19" s="3" customFormat="1" ht="16.5" customHeight="1" x14ac:dyDescent="0.25">
      <c r="A31" s="26">
        <v>27</v>
      </c>
      <c r="B31" s="15">
        <v>95</v>
      </c>
      <c r="C31" s="10" t="s">
        <v>90</v>
      </c>
      <c r="D31" s="9" t="s">
        <v>65</v>
      </c>
      <c r="E31" s="9" t="s">
        <v>30</v>
      </c>
      <c r="F31" s="29">
        <v>3</v>
      </c>
      <c r="G31" s="29">
        <v>10.1</v>
      </c>
      <c r="H31" s="29">
        <v>5</v>
      </c>
      <c r="I31" s="29">
        <v>12.5</v>
      </c>
      <c r="J31" s="43">
        <f t="shared" si="0"/>
        <v>8</v>
      </c>
      <c r="K31" s="46">
        <f t="shared" si="1"/>
        <v>22.6</v>
      </c>
      <c r="L31" s="29">
        <v>4</v>
      </c>
      <c r="M31" s="29">
        <v>11.05</v>
      </c>
      <c r="N31" s="29">
        <v>5</v>
      </c>
      <c r="O31" s="29">
        <v>14.8</v>
      </c>
      <c r="P31" s="29">
        <v>1</v>
      </c>
      <c r="Q31" s="29">
        <v>8.0500000000000007</v>
      </c>
      <c r="R31" s="44">
        <f t="shared" si="2"/>
        <v>18</v>
      </c>
      <c r="S31" s="45">
        <f t="shared" si="3"/>
        <v>56.5</v>
      </c>
    </row>
    <row r="32" spans="1:19" s="3" customFormat="1" ht="16.5" customHeight="1" x14ac:dyDescent="0.25">
      <c r="A32" s="26">
        <v>28</v>
      </c>
      <c r="B32" s="15">
        <v>109</v>
      </c>
      <c r="C32" s="9" t="s">
        <v>41</v>
      </c>
      <c r="D32" s="9" t="s">
        <v>51</v>
      </c>
      <c r="E32" s="9" t="s">
        <v>37</v>
      </c>
      <c r="F32" s="29">
        <v>1</v>
      </c>
      <c r="G32" s="29">
        <v>8.1999999999999993</v>
      </c>
      <c r="H32" s="29">
        <v>4</v>
      </c>
      <c r="I32" s="29">
        <v>10.35</v>
      </c>
      <c r="J32" s="43">
        <f t="shared" si="0"/>
        <v>5</v>
      </c>
      <c r="K32" s="46">
        <f t="shared" si="1"/>
        <v>18.549999999999997</v>
      </c>
      <c r="L32" s="29">
        <v>3</v>
      </c>
      <c r="M32" s="29">
        <v>9.25</v>
      </c>
      <c r="N32" s="29">
        <v>5</v>
      </c>
      <c r="O32" s="29">
        <v>11.2</v>
      </c>
      <c r="P32" s="29">
        <v>5</v>
      </c>
      <c r="Q32" s="29">
        <v>17.45</v>
      </c>
      <c r="R32" s="44">
        <f t="shared" si="2"/>
        <v>18</v>
      </c>
      <c r="S32" s="45">
        <f t="shared" si="3"/>
        <v>56.45</v>
      </c>
    </row>
    <row r="33" spans="1:19" s="3" customFormat="1" ht="16.5" customHeight="1" x14ac:dyDescent="0.25">
      <c r="A33" s="26">
        <v>29</v>
      </c>
      <c r="B33" s="15">
        <v>70</v>
      </c>
      <c r="C33" s="9" t="s">
        <v>189</v>
      </c>
      <c r="D33" s="9" t="s">
        <v>56</v>
      </c>
      <c r="E33" s="9" t="s">
        <v>46</v>
      </c>
      <c r="F33" s="29">
        <v>5</v>
      </c>
      <c r="G33" s="29">
        <v>15.95</v>
      </c>
      <c r="H33" s="29">
        <v>5</v>
      </c>
      <c r="I33" s="29">
        <v>10.15</v>
      </c>
      <c r="J33" s="43">
        <f t="shared" si="0"/>
        <v>10</v>
      </c>
      <c r="K33" s="46">
        <f t="shared" si="1"/>
        <v>26.1</v>
      </c>
      <c r="L33" s="29">
        <v>4</v>
      </c>
      <c r="M33" s="29">
        <v>11.25</v>
      </c>
      <c r="N33" s="29">
        <v>1</v>
      </c>
      <c r="O33" s="29">
        <v>9.1</v>
      </c>
      <c r="P33" s="29">
        <v>3</v>
      </c>
      <c r="Q33" s="29">
        <v>9.3000000000000007</v>
      </c>
      <c r="R33" s="44">
        <f t="shared" si="2"/>
        <v>18</v>
      </c>
      <c r="S33" s="45">
        <f t="shared" si="3"/>
        <v>55.75</v>
      </c>
    </row>
    <row r="34" spans="1:19" s="3" customFormat="1" ht="16.5" customHeight="1" x14ac:dyDescent="0.25">
      <c r="A34" s="26">
        <v>30</v>
      </c>
      <c r="B34" s="15">
        <v>39</v>
      </c>
      <c r="C34" s="9" t="s">
        <v>193</v>
      </c>
      <c r="D34" s="9" t="s">
        <v>51</v>
      </c>
      <c r="E34" s="9" t="s">
        <v>29</v>
      </c>
      <c r="F34" s="16">
        <v>5</v>
      </c>
      <c r="G34" s="16">
        <v>14.45</v>
      </c>
      <c r="H34" s="16">
        <v>3</v>
      </c>
      <c r="I34" s="16">
        <v>9.65</v>
      </c>
      <c r="J34" s="43">
        <f t="shared" si="0"/>
        <v>8</v>
      </c>
      <c r="K34" s="45">
        <f t="shared" si="1"/>
        <v>24.1</v>
      </c>
      <c r="L34" s="16">
        <v>3</v>
      </c>
      <c r="M34" s="16">
        <v>9.8000000000000007</v>
      </c>
      <c r="N34" s="16">
        <v>3</v>
      </c>
      <c r="O34" s="16">
        <v>10.4</v>
      </c>
      <c r="P34" s="16">
        <v>3</v>
      </c>
      <c r="Q34" s="16">
        <v>12.95</v>
      </c>
      <c r="R34" s="44">
        <f t="shared" si="2"/>
        <v>17</v>
      </c>
      <c r="S34" s="45">
        <f t="shared" si="3"/>
        <v>57.25</v>
      </c>
    </row>
    <row r="35" spans="1:19" s="3" customFormat="1" ht="16.5" customHeight="1" x14ac:dyDescent="0.25">
      <c r="A35" s="26">
        <v>31</v>
      </c>
      <c r="B35" s="15">
        <v>87</v>
      </c>
      <c r="C35" s="9" t="s">
        <v>119</v>
      </c>
      <c r="D35" s="9" t="s">
        <v>84</v>
      </c>
      <c r="E35" s="9" t="s">
        <v>29</v>
      </c>
      <c r="F35" s="29">
        <v>5</v>
      </c>
      <c r="G35" s="29">
        <v>12.5</v>
      </c>
      <c r="H35" s="29">
        <v>1</v>
      </c>
      <c r="I35" s="29">
        <v>9.6</v>
      </c>
      <c r="J35" s="43">
        <f t="shared" si="0"/>
        <v>6</v>
      </c>
      <c r="K35" s="46">
        <f t="shared" si="1"/>
        <v>22.1</v>
      </c>
      <c r="L35" s="29">
        <v>3</v>
      </c>
      <c r="M35" s="29">
        <v>10.7</v>
      </c>
      <c r="N35" s="29">
        <v>5</v>
      </c>
      <c r="O35" s="29">
        <v>14.15</v>
      </c>
      <c r="P35" s="29">
        <v>3</v>
      </c>
      <c r="Q35" s="29">
        <v>9.65</v>
      </c>
      <c r="R35" s="44">
        <f t="shared" si="2"/>
        <v>17</v>
      </c>
      <c r="S35" s="45">
        <f t="shared" si="3"/>
        <v>56.599999999999994</v>
      </c>
    </row>
    <row r="36" spans="1:19" s="3" customFormat="1" ht="16.5" customHeight="1" x14ac:dyDescent="0.25">
      <c r="A36" s="26">
        <v>32</v>
      </c>
      <c r="B36" s="15">
        <v>99</v>
      </c>
      <c r="C36" s="9" t="s">
        <v>92</v>
      </c>
      <c r="D36" s="9" t="s">
        <v>34</v>
      </c>
      <c r="E36" s="9" t="s">
        <v>32</v>
      </c>
      <c r="F36" s="29">
        <v>5</v>
      </c>
      <c r="G36" s="29">
        <v>13.4</v>
      </c>
      <c r="H36" s="29">
        <v>1</v>
      </c>
      <c r="I36" s="29">
        <v>9.6</v>
      </c>
      <c r="J36" s="43">
        <f t="shared" si="0"/>
        <v>6</v>
      </c>
      <c r="K36" s="46">
        <f t="shared" si="1"/>
        <v>23</v>
      </c>
      <c r="L36" s="29">
        <v>3</v>
      </c>
      <c r="M36" s="29">
        <v>9.85</v>
      </c>
      <c r="N36" s="29">
        <v>3</v>
      </c>
      <c r="O36" s="29">
        <v>11.75</v>
      </c>
      <c r="P36" s="29">
        <v>5</v>
      </c>
      <c r="Q36" s="29">
        <v>10.7</v>
      </c>
      <c r="R36" s="44">
        <f t="shared" si="2"/>
        <v>17</v>
      </c>
      <c r="S36" s="45">
        <f t="shared" si="3"/>
        <v>55.3</v>
      </c>
    </row>
    <row r="37" spans="1:19" s="3" customFormat="1" ht="16.5" customHeight="1" x14ac:dyDescent="0.25">
      <c r="A37" s="26">
        <v>33</v>
      </c>
      <c r="B37" s="15">
        <v>38</v>
      </c>
      <c r="C37" s="9" t="s">
        <v>49</v>
      </c>
      <c r="D37" s="9" t="s">
        <v>50</v>
      </c>
      <c r="E37" s="9" t="s">
        <v>29</v>
      </c>
      <c r="F37" s="16">
        <v>5</v>
      </c>
      <c r="G37" s="16">
        <v>13.8</v>
      </c>
      <c r="H37" s="16">
        <v>1</v>
      </c>
      <c r="I37" s="16">
        <v>8.5</v>
      </c>
      <c r="J37" s="43">
        <f t="shared" ref="J37:J68" si="4">SUM(F37+H37)</f>
        <v>6</v>
      </c>
      <c r="K37" s="45">
        <f t="shared" ref="K37:K68" si="5">SUM(G37+I37)</f>
        <v>22.3</v>
      </c>
      <c r="L37" s="16">
        <v>3</v>
      </c>
      <c r="M37" s="16">
        <v>8.85</v>
      </c>
      <c r="N37" s="16">
        <v>3</v>
      </c>
      <c r="O37" s="16">
        <v>9.6999999999999993</v>
      </c>
      <c r="P37" s="16">
        <v>5</v>
      </c>
      <c r="Q37" s="16">
        <v>14.35</v>
      </c>
      <c r="R37" s="44">
        <f t="shared" ref="R37:R68" si="6">SUM(F37+H37+L37+N37+P37)</f>
        <v>17</v>
      </c>
      <c r="S37" s="45">
        <f t="shared" ref="S37:S68" si="7">SUM(G37+I37+M37+O37+Q37)</f>
        <v>55.199999999999996</v>
      </c>
    </row>
    <row r="38" spans="1:19" s="3" customFormat="1" ht="16.5" customHeight="1" x14ac:dyDescent="0.25">
      <c r="A38" s="26">
        <v>34</v>
      </c>
      <c r="B38" s="15">
        <v>23</v>
      </c>
      <c r="C38" s="9" t="s">
        <v>164</v>
      </c>
      <c r="D38" s="9" t="s">
        <v>63</v>
      </c>
      <c r="E38" s="9" t="s">
        <v>37</v>
      </c>
      <c r="F38" s="16">
        <v>3</v>
      </c>
      <c r="G38" s="16">
        <v>10.199999999999999</v>
      </c>
      <c r="H38" s="16">
        <v>3</v>
      </c>
      <c r="I38" s="16">
        <v>10.45</v>
      </c>
      <c r="J38" s="43">
        <f t="shared" si="4"/>
        <v>6</v>
      </c>
      <c r="K38" s="45">
        <f t="shared" si="5"/>
        <v>20.65</v>
      </c>
      <c r="L38" s="16">
        <v>5</v>
      </c>
      <c r="M38" s="16">
        <v>13.15</v>
      </c>
      <c r="N38" s="16">
        <v>1</v>
      </c>
      <c r="O38" s="16">
        <v>9.0500000000000007</v>
      </c>
      <c r="P38" s="16">
        <v>5</v>
      </c>
      <c r="Q38" s="16">
        <v>12</v>
      </c>
      <c r="R38" s="44">
        <f t="shared" si="6"/>
        <v>17</v>
      </c>
      <c r="S38" s="45">
        <f t="shared" si="7"/>
        <v>54.849999999999994</v>
      </c>
    </row>
    <row r="39" spans="1:19" s="3" customFormat="1" ht="16.5" customHeight="1" x14ac:dyDescent="0.25">
      <c r="A39" s="26">
        <v>35</v>
      </c>
      <c r="B39" s="15">
        <v>84</v>
      </c>
      <c r="C39" s="9" t="s">
        <v>210</v>
      </c>
      <c r="D39" s="9" t="s">
        <v>45</v>
      </c>
      <c r="E39" s="9" t="s">
        <v>37</v>
      </c>
      <c r="F39" s="29">
        <v>3</v>
      </c>
      <c r="G39" s="29">
        <v>8.4</v>
      </c>
      <c r="H39" s="29">
        <v>5</v>
      </c>
      <c r="I39" s="29">
        <v>12.45</v>
      </c>
      <c r="J39" s="43">
        <f t="shared" si="4"/>
        <v>8</v>
      </c>
      <c r="K39" s="46">
        <f t="shared" si="5"/>
        <v>20.85</v>
      </c>
      <c r="L39" s="29">
        <v>1</v>
      </c>
      <c r="M39" s="29">
        <v>9.5</v>
      </c>
      <c r="N39" s="29">
        <v>3</v>
      </c>
      <c r="O39" s="29">
        <v>10.4</v>
      </c>
      <c r="P39" s="29">
        <v>5</v>
      </c>
      <c r="Q39" s="29">
        <v>12.8</v>
      </c>
      <c r="R39" s="44">
        <f t="shared" si="6"/>
        <v>17</v>
      </c>
      <c r="S39" s="45">
        <f t="shared" si="7"/>
        <v>53.55</v>
      </c>
    </row>
    <row r="40" spans="1:19" s="3" customFormat="1" ht="16.5" customHeight="1" x14ac:dyDescent="0.25">
      <c r="A40" s="26">
        <v>36</v>
      </c>
      <c r="B40" s="15">
        <v>4</v>
      </c>
      <c r="C40" s="9" t="s">
        <v>184</v>
      </c>
      <c r="D40" s="9" t="s">
        <v>34</v>
      </c>
      <c r="E40" s="9" t="s">
        <v>29</v>
      </c>
      <c r="F40" s="16">
        <v>5</v>
      </c>
      <c r="G40" s="16">
        <v>12.95</v>
      </c>
      <c r="H40" s="16">
        <v>3</v>
      </c>
      <c r="I40" s="16">
        <v>9.9</v>
      </c>
      <c r="J40" s="43">
        <f t="shared" si="4"/>
        <v>8</v>
      </c>
      <c r="K40" s="45">
        <f t="shared" si="5"/>
        <v>22.85</v>
      </c>
      <c r="L40" s="16">
        <v>5</v>
      </c>
      <c r="M40" s="16">
        <v>16.05</v>
      </c>
      <c r="N40" s="16">
        <v>3</v>
      </c>
      <c r="O40" s="16">
        <v>9.6</v>
      </c>
      <c r="P40" s="16">
        <v>1</v>
      </c>
      <c r="Q40" s="16">
        <v>4.9000000000000004</v>
      </c>
      <c r="R40" s="44">
        <f t="shared" si="6"/>
        <v>17</v>
      </c>
      <c r="S40" s="45">
        <f t="shared" si="7"/>
        <v>53.400000000000006</v>
      </c>
    </row>
    <row r="41" spans="1:19" s="3" customFormat="1" ht="16.5" customHeight="1" x14ac:dyDescent="0.25">
      <c r="A41" s="26">
        <v>37</v>
      </c>
      <c r="B41" s="15">
        <v>126</v>
      </c>
      <c r="C41" s="10" t="s">
        <v>197</v>
      </c>
      <c r="D41" s="9" t="s">
        <v>198</v>
      </c>
      <c r="E41" s="9" t="s">
        <v>29</v>
      </c>
      <c r="F41" s="29">
        <v>3</v>
      </c>
      <c r="G41" s="29">
        <v>10.55</v>
      </c>
      <c r="H41" s="29">
        <v>3</v>
      </c>
      <c r="I41" s="29">
        <v>9.1</v>
      </c>
      <c r="J41" s="43">
        <f t="shared" si="4"/>
        <v>6</v>
      </c>
      <c r="K41" s="46">
        <f t="shared" si="5"/>
        <v>19.649999999999999</v>
      </c>
      <c r="L41" s="29">
        <v>3</v>
      </c>
      <c r="M41" s="29">
        <v>8.4</v>
      </c>
      <c r="N41" s="29">
        <v>5</v>
      </c>
      <c r="O41" s="29">
        <v>14.55</v>
      </c>
      <c r="P41" s="29">
        <v>3</v>
      </c>
      <c r="Q41" s="29">
        <v>10.4</v>
      </c>
      <c r="R41" s="44">
        <f t="shared" si="6"/>
        <v>17</v>
      </c>
      <c r="S41" s="45">
        <f t="shared" si="7"/>
        <v>52.999999999999993</v>
      </c>
    </row>
    <row r="42" spans="1:19" s="3" customFormat="1" ht="16.5" customHeight="1" x14ac:dyDescent="0.25">
      <c r="A42" s="26">
        <v>38</v>
      </c>
      <c r="B42" s="15">
        <v>3</v>
      </c>
      <c r="C42" s="9" t="s">
        <v>194</v>
      </c>
      <c r="D42" s="9" t="s">
        <v>89</v>
      </c>
      <c r="E42" s="9" t="s">
        <v>29</v>
      </c>
      <c r="F42" s="16">
        <v>1</v>
      </c>
      <c r="G42" s="16">
        <v>7.2</v>
      </c>
      <c r="H42" s="16">
        <v>3</v>
      </c>
      <c r="I42" s="16">
        <v>10</v>
      </c>
      <c r="J42" s="43">
        <f t="shared" si="4"/>
        <v>4</v>
      </c>
      <c r="K42" s="45">
        <f t="shared" si="5"/>
        <v>17.2</v>
      </c>
      <c r="L42" s="16">
        <v>3</v>
      </c>
      <c r="M42" s="16">
        <v>10.6</v>
      </c>
      <c r="N42" s="16">
        <v>5</v>
      </c>
      <c r="O42" s="16">
        <v>10.6</v>
      </c>
      <c r="P42" s="16">
        <v>5</v>
      </c>
      <c r="Q42" s="16">
        <v>14.55</v>
      </c>
      <c r="R42" s="44">
        <f t="shared" si="6"/>
        <v>17</v>
      </c>
      <c r="S42" s="45">
        <f t="shared" si="7"/>
        <v>52.95</v>
      </c>
    </row>
    <row r="43" spans="1:19" s="3" customFormat="1" ht="16.5" customHeight="1" x14ac:dyDescent="0.25">
      <c r="A43" s="26">
        <v>39</v>
      </c>
      <c r="B43" s="15">
        <v>111</v>
      </c>
      <c r="C43" s="9" t="s">
        <v>101</v>
      </c>
      <c r="D43" s="9" t="s">
        <v>102</v>
      </c>
      <c r="E43" s="9" t="s">
        <v>37</v>
      </c>
      <c r="F43" s="29">
        <v>3</v>
      </c>
      <c r="G43" s="29">
        <v>9.3000000000000007</v>
      </c>
      <c r="H43" s="29">
        <v>5</v>
      </c>
      <c r="I43" s="29">
        <v>12.1</v>
      </c>
      <c r="J43" s="43">
        <f t="shared" si="4"/>
        <v>8</v>
      </c>
      <c r="K43" s="46">
        <f t="shared" si="5"/>
        <v>21.4</v>
      </c>
      <c r="L43" s="29">
        <v>5</v>
      </c>
      <c r="M43" s="29">
        <v>13.2</v>
      </c>
      <c r="N43" s="29">
        <v>3</v>
      </c>
      <c r="O43" s="29">
        <v>9.6</v>
      </c>
      <c r="P43" s="29">
        <v>1</v>
      </c>
      <c r="Q43" s="29">
        <v>8.6999999999999993</v>
      </c>
      <c r="R43" s="44">
        <f t="shared" si="6"/>
        <v>17</v>
      </c>
      <c r="S43" s="45">
        <f t="shared" si="7"/>
        <v>52.899999999999991</v>
      </c>
    </row>
    <row r="44" spans="1:19" s="3" customFormat="1" ht="16.5" customHeight="1" x14ac:dyDescent="0.25">
      <c r="A44" s="26">
        <v>40</v>
      </c>
      <c r="B44" s="15">
        <v>65</v>
      </c>
      <c r="C44" s="9" t="s">
        <v>187</v>
      </c>
      <c r="D44" s="9" t="s">
        <v>102</v>
      </c>
      <c r="E44" s="9" t="s">
        <v>70</v>
      </c>
      <c r="F44" s="16">
        <v>1</v>
      </c>
      <c r="G44" s="16">
        <v>7.25</v>
      </c>
      <c r="H44" s="16">
        <v>1</v>
      </c>
      <c r="I44" s="16">
        <v>8.5500000000000007</v>
      </c>
      <c r="J44" s="43">
        <f t="shared" si="4"/>
        <v>2</v>
      </c>
      <c r="K44" s="45">
        <f t="shared" si="5"/>
        <v>15.8</v>
      </c>
      <c r="L44" s="16">
        <v>5</v>
      </c>
      <c r="M44" s="16">
        <v>12.95</v>
      </c>
      <c r="N44" s="16">
        <v>5</v>
      </c>
      <c r="O44" s="16">
        <v>10.85</v>
      </c>
      <c r="P44" s="16">
        <v>5</v>
      </c>
      <c r="Q44" s="16">
        <v>12.95</v>
      </c>
      <c r="R44" s="44">
        <f t="shared" si="6"/>
        <v>17</v>
      </c>
      <c r="S44" s="45">
        <f t="shared" si="7"/>
        <v>52.55</v>
      </c>
    </row>
    <row r="45" spans="1:19" s="3" customFormat="1" ht="16.5" customHeight="1" x14ac:dyDescent="0.25">
      <c r="A45" s="26">
        <v>41</v>
      </c>
      <c r="B45" s="15">
        <v>69</v>
      </c>
      <c r="C45" s="9" t="s">
        <v>209</v>
      </c>
      <c r="D45" s="9" t="s">
        <v>116</v>
      </c>
      <c r="E45" s="9" t="s">
        <v>32</v>
      </c>
      <c r="F45" s="29">
        <v>3</v>
      </c>
      <c r="G45" s="29">
        <v>9.35</v>
      </c>
      <c r="H45" s="29">
        <v>1</v>
      </c>
      <c r="I45" s="29">
        <v>9.85</v>
      </c>
      <c r="J45" s="43">
        <f t="shared" si="4"/>
        <v>4</v>
      </c>
      <c r="K45" s="46">
        <f t="shared" si="5"/>
        <v>19.2</v>
      </c>
      <c r="L45" s="29">
        <v>5</v>
      </c>
      <c r="M45" s="29">
        <v>10.75</v>
      </c>
      <c r="N45" s="29">
        <v>5</v>
      </c>
      <c r="O45" s="29">
        <v>12.2</v>
      </c>
      <c r="P45" s="29">
        <v>3</v>
      </c>
      <c r="Q45" s="29">
        <v>10.35</v>
      </c>
      <c r="R45" s="44">
        <f t="shared" si="6"/>
        <v>17</v>
      </c>
      <c r="S45" s="45">
        <f t="shared" si="7"/>
        <v>52.5</v>
      </c>
    </row>
    <row r="46" spans="1:19" s="3" customFormat="1" ht="16.5" customHeight="1" x14ac:dyDescent="0.25">
      <c r="A46" s="26">
        <v>42</v>
      </c>
      <c r="B46" s="15">
        <v>29</v>
      </c>
      <c r="C46" s="9" t="s">
        <v>157</v>
      </c>
      <c r="D46" s="9" t="s">
        <v>158</v>
      </c>
      <c r="E46" s="9" t="s">
        <v>32</v>
      </c>
      <c r="F46" s="16">
        <v>5</v>
      </c>
      <c r="G46" s="16">
        <v>11.6</v>
      </c>
      <c r="H46" s="16">
        <v>5</v>
      </c>
      <c r="I46" s="16">
        <v>12.8</v>
      </c>
      <c r="J46" s="43">
        <f t="shared" si="4"/>
        <v>10</v>
      </c>
      <c r="K46" s="45">
        <f t="shared" si="5"/>
        <v>24.4</v>
      </c>
      <c r="L46" s="16">
        <v>1</v>
      </c>
      <c r="M46" s="16">
        <v>8.6999999999999993</v>
      </c>
      <c r="N46" s="16">
        <v>5</v>
      </c>
      <c r="O46" s="16">
        <v>10.7</v>
      </c>
      <c r="P46" s="16">
        <v>1</v>
      </c>
      <c r="Q46" s="16">
        <v>8.5500000000000007</v>
      </c>
      <c r="R46" s="44">
        <f t="shared" si="6"/>
        <v>17</v>
      </c>
      <c r="S46" s="45">
        <f t="shared" si="7"/>
        <v>52.349999999999994</v>
      </c>
    </row>
    <row r="47" spans="1:19" s="3" customFormat="1" ht="16.5" customHeight="1" x14ac:dyDescent="0.25">
      <c r="A47" s="26">
        <v>43</v>
      </c>
      <c r="B47" s="15">
        <v>49</v>
      </c>
      <c r="C47" s="9" t="s">
        <v>201</v>
      </c>
      <c r="D47" s="9" t="s">
        <v>60</v>
      </c>
      <c r="E47" s="9" t="s">
        <v>29</v>
      </c>
      <c r="F47" s="16">
        <v>1</v>
      </c>
      <c r="G47" s="16">
        <v>8.25</v>
      </c>
      <c r="H47" s="16">
        <v>3</v>
      </c>
      <c r="I47" s="16">
        <v>8.8000000000000007</v>
      </c>
      <c r="J47" s="43">
        <f t="shared" si="4"/>
        <v>4</v>
      </c>
      <c r="K47" s="45">
        <f t="shared" si="5"/>
        <v>17.05</v>
      </c>
      <c r="L47" s="16">
        <v>5</v>
      </c>
      <c r="M47" s="16">
        <v>12.8</v>
      </c>
      <c r="N47" s="16">
        <v>5</v>
      </c>
      <c r="O47" s="16">
        <v>11.85</v>
      </c>
      <c r="P47" s="16">
        <v>3</v>
      </c>
      <c r="Q47" s="16">
        <v>9.3000000000000007</v>
      </c>
      <c r="R47" s="44">
        <f t="shared" si="6"/>
        <v>17</v>
      </c>
      <c r="S47" s="45">
        <f t="shared" si="7"/>
        <v>51</v>
      </c>
    </row>
    <row r="48" spans="1:19" s="3" customFormat="1" ht="16.5" customHeight="1" x14ac:dyDescent="0.25">
      <c r="A48" s="26">
        <v>44</v>
      </c>
      <c r="B48" s="15">
        <v>12</v>
      </c>
      <c r="C48" s="9" t="s">
        <v>170</v>
      </c>
      <c r="D48" s="9" t="s">
        <v>127</v>
      </c>
      <c r="E48" s="9" t="s">
        <v>33</v>
      </c>
      <c r="F48" s="16">
        <v>5</v>
      </c>
      <c r="G48" s="16">
        <v>13</v>
      </c>
      <c r="H48" s="16">
        <v>3</v>
      </c>
      <c r="I48" s="16">
        <v>11.3</v>
      </c>
      <c r="J48" s="43">
        <f t="shared" si="4"/>
        <v>8</v>
      </c>
      <c r="K48" s="45">
        <f t="shared" si="5"/>
        <v>24.3</v>
      </c>
      <c r="L48" s="16">
        <v>3</v>
      </c>
      <c r="M48" s="16">
        <v>10</v>
      </c>
      <c r="N48" s="16">
        <v>5</v>
      </c>
      <c r="O48" s="16">
        <v>10.55</v>
      </c>
      <c r="P48" s="16">
        <v>1</v>
      </c>
      <c r="Q48" s="16">
        <v>6.1</v>
      </c>
      <c r="R48" s="44">
        <f t="shared" si="6"/>
        <v>17</v>
      </c>
      <c r="S48" s="45">
        <f t="shared" si="7"/>
        <v>50.949999999999996</v>
      </c>
    </row>
    <row r="49" spans="1:19" s="3" customFormat="1" ht="16.5" customHeight="1" x14ac:dyDescent="0.25">
      <c r="A49" s="26">
        <v>45</v>
      </c>
      <c r="B49" s="15">
        <v>59</v>
      </c>
      <c r="C49" s="9" t="s">
        <v>67</v>
      </c>
      <c r="D49" s="9" t="s">
        <v>65</v>
      </c>
      <c r="E49" s="9" t="s">
        <v>28</v>
      </c>
      <c r="F49" s="16">
        <v>3</v>
      </c>
      <c r="G49" s="16">
        <v>9.1999999999999993</v>
      </c>
      <c r="H49" s="16">
        <v>5</v>
      </c>
      <c r="I49" s="16">
        <v>10.75</v>
      </c>
      <c r="J49" s="43">
        <f t="shared" si="4"/>
        <v>8</v>
      </c>
      <c r="K49" s="45">
        <f t="shared" si="5"/>
        <v>19.95</v>
      </c>
      <c r="L49" s="16">
        <v>5</v>
      </c>
      <c r="M49" s="16">
        <v>11.8</v>
      </c>
      <c r="N49" s="16">
        <v>1</v>
      </c>
      <c r="O49" s="16">
        <v>7.7</v>
      </c>
      <c r="P49" s="16">
        <v>3</v>
      </c>
      <c r="Q49" s="16">
        <v>10.1</v>
      </c>
      <c r="R49" s="44">
        <f t="shared" si="6"/>
        <v>17</v>
      </c>
      <c r="S49" s="45">
        <f t="shared" si="7"/>
        <v>49.550000000000004</v>
      </c>
    </row>
    <row r="50" spans="1:19" s="3" customFormat="1" ht="16.5" customHeight="1" x14ac:dyDescent="0.25">
      <c r="A50" s="26">
        <v>46</v>
      </c>
      <c r="B50" s="15">
        <v>40</v>
      </c>
      <c r="C50" s="9" t="s">
        <v>52</v>
      </c>
      <c r="D50" s="9" t="s">
        <v>56</v>
      </c>
      <c r="E50" s="9" t="s">
        <v>29</v>
      </c>
      <c r="F50" s="16">
        <v>3</v>
      </c>
      <c r="G50" s="16">
        <v>10.199999999999999</v>
      </c>
      <c r="H50" s="16">
        <v>5</v>
      </c>
      <c r="I50" s="16">
        <v>10.4</v>
      </c>
      <c r="J50" s="43">
        <f t="shared" si="4"/>
        <v>8</v>
      </c>
      <c r="K50" s="45">
        <f t="shared" si="5"/>
        <v>20.6</v>
      </c>
      <c r="L50" s="16">
        <v>1</v>
      </c>
      <c r="M50" s="16">
        <v>8.5</v>
      </c>
      <c r="N50" s="16">
        <v>5</v>
      </c>
      <c r="O50" s="16">
        <v>10.4</v>
      </c>
      <c r="P50" s="16">
        <v>3</v>
      </c>
      <c r="Q50" s="16">
        <v>9.9499999999999993</v>
      </c>
      <c r="R50" s="44">
        <f t="shared" si="6"/>
        <v>17</v>
      </c>
      <c r="S50" s="45">
        <f t="shared" si="7"/>
        <v>49.45</v>
      </c>
    </row>
    <row r="51" spans="1:19" s="3" customFormat="1" ht="16.5" customHeight="1" x14ac:dyDescent="0.25">
      <c r="A51" s="26">
        <v>47</v>
      </c>
      <c r="B51" s="15">
        <v>15</v>
      </c>
      <c r="C51" s="9" t="s">
        <v>174</v>
      </c>
      <c r="D51" s="9" t="s">
        <v>38</v>
      </c>
      <c r="E51" s="9" t="s">
        <v>32</v>
      </c>
      <c r="F51" s="16">
        <v>3</v>
      </c>
      <c r="G51" s="16">
        <v>10.4</v>
      </c>
      <c r="H51" s="16">
        <v>5</v>
      </c>
      <c r="I51" s="16">
        <v>11.25</v>
      </c>
      <c r="J51" s="43">
        <f t="shared" si="4"/>
        <v>8</v>
      </c>
      <c r="K51" s="45">
        <f t="shared" si="5"/>
        <v>21.65</v>
      </c>
      <c r="L51" s="16">
        <v>1</v>
      </c>
      <c r="M51" s="16">
        <v>8.1</v>
      </c>
      <c r="N51" s="16">
        <v>3</v>
      </c>
      <c r="O51" s="16">
        <v>9.15</v>
      </c>
      <c r="P51" s="16">
        <v>5</v>
      </c>
      <c r="Q51" s="16">
        <v>10.55</v>
      </c>
      <c r="R51" s="44">
        <f t="shared" si="6"/>
        <v>17</v>
      </c>
      <c r="S51" s="45">
        <f t="shared" si="7"/>
        <v>49.45</v>
      </c>
    </row>
    <row r="52" spans="1:19" s="3" customFormat="1" ht="16.5" customHeight="1" x14ac:dyDescent="0.25">
      <c r="A52" s="26">
        <v>48</v>
      </c>
      <c r="B52" s="15">
        <v>71</v>
      </c>
      <c r="C52" s="9" t="s">
        <v>190</v>
      </c>
      <c r="D52" s="9" t="s">
        <v>63</v>
      </c>
      <c r="E52" s="9" t="s">
        <v>46</v>
      </c>
      <c r="F52" s="29">
        <v>3</v>
      </c>
      <c r="G52" s="29">
        <v>7.8</v>
      </c>
      <c r="H52" s="29">
        <v>5</v>
      </c>
      <c r="I52" s="29">
        <v>10.5</v>
      </c>
      <c r="J52" s="43">
        <f t="shared" si="4"/>
        <v>8</v>
      </c>
      <c r="K52" s="46">
        <f t="shared" si="5"/>
        <v>18.3</v>
      </c>
      <c r="L52" s="29">
        <v>5</v>
      </c>
      <c r="M52" s="29">
        <v>12.75</v>
      </c>
      <c r="N52" s="29">
        <v>3</v>
      </c>
      <c r="O52" s="29">
        <v>9.5500000000000007</v>
      </c>
      <c r="P52" s="29">
        <v>1</v>
      </c>
      <c r="Q52" s="29">
        <v>7.85</v>
      </c>
      <c r="R52" s="44">
        <f t="shared" si="6"/>
        <v>17</v>
      </c>
      <c r="S52" s="45">
        <f t="shared" si="7"/>
        <v>48.45</v>
      </c>
    </row>
    <row r="53" spans="1:19" s="3" customFormat="1" ht="16.5" customHeight="1" x14ac:dyDescent="0.25">
      <c r="A53" s="26">
        <v>49</v>
      </c>
      <c r="B53" s="15">
        <v>26</v>
      </c>
      <c r="C53" s="9" t="s">
        <v>160</v>
      </c>
      <c r="D53" s="9" t="s">
        <v>38</v>
      </c>
      <c r="E53" s="9" t="s">
        <v>39</v>
      </c>
      <c r="F53" s="16">
        <v>2</v>
      </c>
      <c r="G53" s="16">
        <v>8.1</v>
      </c>
      <c r="H53" s="16">
        <v>5</v>
      </c>
      <c r="I53" s="16">
        <v>12.35</v>
      </c>
      <c r="J53" s="43">
        <f t="shared" si="4"/>
        <v>7</v>
      </c>
      <c r="K53" s="45">
        <f t="shared" si="5"/>
        <v>20.45</v>
      </c>
      <c r="L53" s="16">
        <v>5</v>
      </c>
      <c r="M53" s="16">
        <v>10.65</v>
      </c>
      <c r="N53" s="16">
        <v>3</v>
      </c>
      <c r="O53" s="16">
        <v>12.45</v>
      </c>
      <c r="P53" s="16">
        <v>1</v>
      </c>
      <c r="Q53" s="16">
        <v>7.2</v>
      </c>
      <c r="R53" s="44">
        <f t="shared" si="6"/>
        <v>16</v>
      </c>
      <c r="S53" s="45">
        <f t="shared" si="7"/>
        <v>50.75</v>
      </c>
    </row>
    <row r="54" spans="1:19" s="3" customFormat="1" ht="16.5" customHeight="1" x14ac:dyDescent="0.25">
      <c r="A54" s="26">
        <v>50</v>
      </c>
      <c r="B54" s="15">
        <v>44</v>
      </c>
      <c r="C54" s="9" t="s">
        <v>149</v>
      </c>
      <c r="D54" s="9" t="s">
        <v>56</v>
      </c>
      <c r="E54" s="9" t="s">
        <v>29</v>
      </c>
      <c r="F54" s="16">
        <v>4</v>
      </c>
      <c r="G54" s="16">
        <v>11.15</v>
      </c>
      <c r="H54" s="16">
        <v>5</v>
      </c>
      <c r="I54" s="16">
        <v>10.85</v>
      </c>
      <c r="J54" s="43">
        <f t="shared" si="4"/>
        <v>9</v>
      </c>
      <c r="K54" s="45">
        <f t="shared" si="5"/>
        <v>22</v>
      </c>
      <c r="L54" s="16">
        <v>3</v>
      </c>
      <c r="M54" s="16">
        <v>8.65</v>
      </c>
      <c r="N54" s="16">
        <v>1</v>
      </c>
      <c r="O54" s="16">
        <v>4.55</v>
      </c>
      <c r="P54" s="16">
        <v>3</v>
      </c>
      <c r="Q54" s="16">
        <v>12.55</v>
      </c>
      <c r="R54" s="44">
        <f t="shared" si="6"/>
        <v>16</v>
      </c>
      <c r="S54" s="45">
        <f t="shared" si="7"/>
        <v>47.75</v>
      </c>
    </row>
    <row r="55" spans="1:19" s="3" customFormat="1" ht="16.5" customHeight="1" x14ac:dyDescent="0.25">
      <c r="A55" s="26">
        <v>51</v>
      </c>
      <c r="B55" s="15">
        <v>45</v>
      </c>
      <c r="C55" s="10" t="s">
        <v>148</v>
      </c>
      <c r="D55" s="9" t="s">
        <v>38</v>
      </c>
      <c r="E55" s="9" t="s">
        <v>29</v>
      </c>
      <c r="F55" s="16">
        <v>1</v>
      </c>
      <c r="G55" s="16">
        <v>7.1</v>
      </c>
      <c r="H55" s="16">
        <v>5</v>
      </c>
      <c r="I55" s="16">
        <v>10.85</v>
      </c>
      <c r="J55" s="43">
        <f t="shared" si="4"/>
        <v>6</v>
      </c>
      <c r="K55" s="45">
        <f t="shared" si="5"/>
        <v>17.95</v>
      </c>
      <c r="L55" s="16">
        <v>1</v>
      </c>
      <c r="M55" s="16">
        <v>7.25</v>
      </c>
      <c r="N55" s="16">
        <v>4</v>
      </c>
      <c r="O55" s="16">
        <v>10.5</v>
      </c>
      <c r="P55" s="16">
        <v>5</v>
      </c>
      <c r="Q55" s="16">
        <v>11.1</v>
      </c>
      <c r="R55" s="44">
        <f t="shared" si="6"/>
        <v>16</v>
      </c>
      <c r="S55" s="45">
        <f t="shared" si="7"/>
        <v>46.800000000000004</v>
      </c>
    </row>
    <row r="56" spans="1:19" s="3" customFormat="1" ht="16.5" customHeight="1" x14ac:dyDescent="0.25">
      <c r="A56" s="26">
        <v>52</v>
      </c>
      <c r="B56" s="15">
        <v>85</v>
      </c>
      <c r="C56" s="9" t="s">
        <v>211</v>
      </c>
      <c r="D56" s="9" t="s">
        <v>83</v>
      </c>
      <c r="E56" s="9" t="s">
        <v>28</v>
      </c>
      <c r="F56" s="29">
        <v>3</v>
      </c>
      <c r="G56" s="29">
        <v>8</v>
      </c>
      <c r="H56" s="29">
        <v>5</v>
      </c>
      <c r="I56" s="29">
        <v>11.65</v>
      </c>
      <c r="J56" s="43">
        <f t="shared" si="4"/>
        <v>8</v>
      </c>
      <c r="K56" s="46">
        <f t="shared" si="5"/>
        <v>19.649999999999999</v>
      </c>
      <c r="L56" s="29">
        <v>3</v>
      </c>
      <c r="M56" s="29">
        <v>10.15</v>
      </c>
      <c r="N56" s="29">
        <v>1</v>
      </c>
      <c r="O56" s="29">
        <v>4.5</v>
      </c>
      <c r="P56" s="29">
        <v>4</v>
      </c>
      <c r="Q56" s="29">
        <v>12.05</v>
      </c>
      <c r="R56" s="44">
        <f t="shared" si="6"/>
        <v>16</v>
      </c>
      <c r="S56" s="45">
        <f t="shared" si="7"/>
        <v>46.349999999999994</v>
      </c>
    </row>
    <row r="57" spans="1:19" s="3" customFormat="1" ht="16.5" customHeight="1" x14ac:dyDescent="0.25">
      <c r="A57" s="26">
        <v>53</v>
      </c>
      <c r="B57" s="15">
        <v>6</v>
      </c>
      <c r="C57" s="9" t="s">
        <v>182</v>
      </c>
      <c r="D57" s="9" t="s">
        <v>102</v>
      </c>
      <c r="E57" s="9" t="s">
        <v>29</v>
      </c>
      <c r="F57" s="16">
        <v>1</v>
      </c>
      <c r="G57" s="16">
        <v>8.4499999999999993</v>
      </c>
      <c r="H57" s="16">
        <v>5</v>
      </c>
      <c r="I57" s="16">
        <v>15.65</v>
      </c>
      <c r="J57" s="43">
        <f t="shared" si="4"/>
        <v>6</v>
      </c>
      <c r="K57" s="45">
        <f t="shared" si="5"/>
        <v>24.1</v>
      </c>
      <c r="L57" s="16">
        <v>1</v>
      </c>
      <c r="M57" s="16">
        <v>9.0500000000000007</v>
      </c>
      <c r="N57" s="16">
        <v>3</v>
      </c>
      <c r="O57" s="16">
        <v>10.45</v>
      </c>
      <c r="P57" s="16">
        <v>5</v>
      </c>
      <c r="Q57" s="16">
        <v>12.9</v>
      </c>
      <c r="R57" s="44">
        <f t="shared" si="6"/>
        <v>15</v>
      </c>
      <c r="S57" s="45">
        <f t="shared" si="7"/>
        <v>56.500000000000007</v>
      </c>
    </row>
    <row r="58" spans="1:19" s="3" customFormat="1" ht="16.5" customHeight="1" x14ac:dyDescent="0.25">
      <c r="A58" s="26">
        <v>54</v>
      </c>
      <c r="B58" s="15">
        <v>22</v>
      </c>
      <c r="C58" s="9" t="s">
        <v>165</v>
      </c>
      <c r="D58" s="9" t="s">
        <v>60</v>
      </c>
      <c r="E58" s="9" t="s">
        <v>32</v>
      </c>
      <c r="F58" s="16">
        <v>5</v>
      </c>
      <c r="G58" s="16">
        <v>16.8</v>
      </c>
      <c r="H58" s="16">
        <v>3</v>
      </c>
      <c r="I58" s="16">
        <v>9.4</v>
      </c>
      <c r="J58" s="43">
        <f t="shared" si="4"/>
        <v>8</v>
      </c>
      <c r="K58" s="45">
        <f t="shared" si="5"/>
        <v>26.200000000000003</v>
      </c>
      <c r="L58" s="16">
        <v>1</v>
      </c>
      <c r="M58" s="16">
        <v>8.1999999999999993</v>
      </c>
      <c r="N58" s="16">
        <v>3</v>
      </c>
      <c r="O58" s="16">
        <v>10.85</v>
      </c>
      <c r="P58" s="16">
        <v>3</v>
      </c>
      <c r="Q58" s="16">
        <v>10.4</v>
      </c>
      <c r="R58" s="44">
        <f t="shared" si="6"/>
        <v>15</v>
      </c>
      <c r="S58" s="45">
        <f t="shared" si="7"/>
        <v>55.650000000000006</v>
      </c>
    </row>
    <row r="59" spans="1:19" s="3" customFormat="1" ht="16.5" customHeight="1" x14ac:dyDescent="0.25">
      <c r="A59" s="26">
        <v>55</v>
      </c>
      <c r="B59" s="15">
        <v>20</v>
      </c>
      <c r="C59" s="9" t="s">
        <v>168</v>
      </c>
      <c r="D59" s="9" t="s">
        <v>56</v>
      </c>
      <c r="E59" s="9" t="s">
        <v>76</v>
      </c>
      <c r="F59" s="16">
        <v>5</v>
      </c>
      <c r="G59" s="16">
        <v>15.1</v>
      </c>
      <c r="H59" s="16">
        <v>3</v>
      </c>
      <c r="I59" s="16">
        <v>10.35</v>
      </c>
      <c r="J59" s="43">
        <f t="shared" si="4"/>
        <v>8</v>
      </c>
      <c r="K59" s="45">
        <f t="shared" si="5"/>
        <v>25.45</v>
      </c>
      <c r="L59" s="16">
        <v>1</v>
      </c>
      <c r="M59" s="16">
        <v>8.9499999999999993</v>
      </c>
      <c r="N59" s="16">
        <v>5</v>
      </c>
      <c r="O59" s="16">
        <v>11.95</v>
      </c>
      <c r="P59" s="16">
        <v>1</v>
      </c>
      <c r="Q59" s="16">
        <v>8.85</v>
      </c>
      <c r="R59" s="44">
        <f t="shared" si="6"/>
        <v>15</v>
      </c>
      <c r="S59" s="45">
        <f t="shared" si="7"/>
        <v>55.199999999999996</v>
      </c>
    </row>
    <row r="60" spans="1:19" s="3" customFormat="1" ht="16.5" customHeight="1" x14ac:dyDescent="0.25">
      <c r="A60" s="26">
        <v>56</v>
      </c>
      <c r="B60" s="15">
        <v>41</v>
      </c>
      <c r="C60" s="9" t="s">
        <v>150</v>
      </c>
      <c r="D60" s="9" t="s">
        <v>116</v>
      </c>
      <c r="E60" s="9" t="s">
        <v>37</v>
      </c>
      <c r="F60" s="16">
        <v>5</v>
      </c>
      <c r="G60" s="16">
        <v>12.4</v>
      </c>
      <c r="H60" s="16">
        <v>5</v>
      </c>
      <c r="I60" s="16">
        <v>13.85</v>
      </c>
      <c r="J60" s="43">
        <f t="shared" si="4"/>
        <v>10</v>
      </c>
      <c r="K60" s="45">
        <f t="shared" si="5"/>
        <v>26.25</v>
      </c>
      <c r="L60" s="16">
        <v>1</v>
      </c>
      <c r="M60" s="16">
        <v>7.5</v>
      </c>
      <c r="N60" s="16">
        <v>1</v>
      </c>
      <c r="O60" s="16">
        <v>9.5</v>
      </c>
      <c r="P60" s="16">
        <v>3</v>
      </c>
      <c r="Q60" s="16">
        <v>11.7</v>
      </c>
      <c r="R60" s="44">
        <f t="shared" si="6"/>
        <v>15</v>
      </c>
      <c r="S60" s="45">
        <f t="shared" si="7"/>
        <v>54.95</v>
      </c>
    </row>
    <row r="61" spans="1:19" s="3" customFormat="1" ht="16.5" customHeight="1" x14ac:dyDescent="0.25">
      <c r="A61" s="26">
        <v>57</v>
      </c>
      <c r="B61" s="15">
        <v>91</v>
      </c>
      <c r="C61" s="9" t="s">
        <v>212</v>
      </c>
      <c r="D61" s="9" t="s">
        <v>57</v>
      </c>
      <c r="E61" s="9" t="s">
        <v>33</v>
      </c>
      <c r="F61" s="29">
        <v>1</v>
      </c>
      <c r="G61" s="29">
        <v>7.55</v>
      </c>
      <c r="H61" s="29">
        <v>3</v>
      </c>
      <c r="I61" s="29">
        <v>11.8</v>
      </c>
      <c r="J61" s="43">
        <f t="shared" si="4"/>
        <v>4</v>
      </c>
      <c r="K61" s="46">
        <f t="shared" si="5"/>
        <v>19.350000000000001</v>
      </c>
      <c r="L61" s="29">
        <v>5</v>
      </c>
      <c r="M61" s="29">
        <v>11.25</v>
      </c>
      <c r="N61" s="29">
        <v>1</v>
      </c>
      <c r="O61" s="29">
        <v>9.1</v>
      </c>
      <c r="P61" s="29">
        <v>5</v>
      </c>
      <c r="Q61" s="29">
        <v>14.85</v>
      </c>
      <c r="R61" s="44">
        <f t="shared" si="6"/>
        <v>15</v>
      </c>
      <c r="S61" s="45">
        <f t="shared" si="7"/>
        <v>54.550000000000004</v>
      </c>
    </row>
    <row r="62" spans="1:19" s="3" customFormat="1" ht="16.5" customHeight="1" x14ac:dyDescent="0.25">
      <c r="A62" s="26">
        <v>58</v>
      </c>
      <c r="B62" s="15">
        <v>47</v>
      </c>
      <c r="C62" s="9" t="s">
        <v>147</v>
      </c>
      <c r="D62" s="9" t="s">
        <v>58</v>
      </c>
      <c r="E62" s="9" t="s">
        <v>29</v>
      </c>
      <c r="F62" s="16">
        <v>1</v>
      </c>
      <c r="G62" s="16">
        <v>8.5</v>
      </c>
      <c r="H62" s="16">
        <v>1</v>
      </c>
      <c r="I62" s="16">
        <v>9.5</v>
      </c>
      <c r="J62" s="43">
        <f t="shared" si="4"/>
        <v>2</v>
      </c>
      <c r="K62" s="45">
        <f t="shared" si="5"/>
        <v>18</v>
      </c>
      <c r="L62" s="16">
        <v>5</v>
      </c>
      <c r="M62" s="16">
        <v>12.05</v>
      </c>
      <c r="N62" s="16">
        <v>5</v>
      </c>
      <c r="O62" s="16">
        <v>12.4</v>
      </c>
      <c r="P62" s="16">
        <v>3</v>
      </c>
      <c r="Q62" s="16">
        <v>11.2</v>
      </c>
      <c r="R62" s="44">
        <f t="shared" si="6"/>
        <v>15</v>
      </c>
      <c r="S62" s="45">
        <f t="shared" si="7"/>
        <v>53.650000000000006</v>
      </c>
    </row>
    <row r="63" spans="1:19" s="3" customFormat="1" ht="16.5" customHeight="1" x14ac:dyDescent="0.25">
      <c r="A63" s="26">
        <v>59</v>
      </c>
      <c r="B63" s="15">
        <v>94</v>
      </c>
      <c r="C63" s="9" t="s">
        <v>88</v>
      </c>
      <c r="D63" s="9" t="s">
        <v>89</v>
      </c>
      <c r="E63" s="9" t="s">
        <v>30</v>
      </c>
      <c r="F63" s="29">
        <v>4</v>
      </c>
      <c r="G63" s="29">
        <v>11.15</v>
      </c>
      <c r="H63" s="29">
        <v>1</v>
      </c>
      <c r="I63" s="29">
        <v>8.9</v>
      </c>
      <c r="J63" s="43">
        <f t="shared" si="4"/>
        <v>5</v>
      </c>
      <c r="K63" s="46">
        <f t="shared" si="5"/>
        <v>20.05</v>
      </c>
      <c r="L63" s="29">
        <v>3</v>
      </c>
      <c r="M63" s="29">
        <v>11.55</v>
      </c>
      <c r="N63" s="29">
        <v>3</v>
      </c>
      <c r="O63" s="29">
        <v>9.5500000000000007</v>
      </c>
      <c r="P63" s="29">
        <v>4</v>
      </c>
      <c r="Q63" s="29">
        <v>12.05</v>
      </c>
      <c r="R63" s="44">
        <f t="shared" si="6"/>
        <v>15</v>
      </c>
      <c r="S63" s="45">
        <f t="shared" si="7"/>
        <v>53.2</v>
      </c>
    </row>
    <row r="64" spans="1:19" s="3" customFormat="1" ht="16.5" customHeight="1" x14ac:dyDescent="0.25">
      <c r="A64" s="26">
        <v>60</v>
      </c>
      <c r="B64" s="15">
        <v>32</v>
      </c>
      <c r="C64" s="10" t="s">
        <v>155</v>
      </c>
      <c r="D64" s="9" t="s">
        <v>154</v>
      </c>
      <c r="E64" s="9" t="s">
        <v>46</v>
      </c>
      <c r="F64" s="16">
        <v>1</v>
      </c>
      <c r="G64" s="16">
        <v>7.85</v>
      </c>
      <c r="H64" s="16">
        <v>5</v>
      </c>
      <c r="I64" s="16">
        <v>12.9</v>
      </c>
      <c r="J64" s="43">
        <f t="shared" si="4"/>
        <v>6</v>
      </c>
      <c r="K64" s="45">
        <f t="shared" si="5"/>
        <v>20.75</v>
      </c>
      <c r="L64" s="16">
        <v>3</v>
      </c>
      <c r="M64" s="16">
        <v>11.15</v>
      </c>
      <c r="N64" s="16">
        <v>5</v>
      </c>
      <c r="O64" s="16">
        <v>11.2</v>
      </c>
      <c r="P64" s="16">
        <v>1</v>
      </c>
      <c r="Q64" s="16">
        <v>9.0500000000000007</v>
      </c>
      <c r="R64" s="44">
        <f t="shared" si="6"/>
        <v>15</v>
      </c>
      <c r="S64" s="45">
        <f t="shared" si="7"/>
        <v>52.149999999999991</v>
      </c>
    </row>
    <row r="65" spans="1:19" s="3" customFormat="1" ht="16.5" customHeight="1" x14ac:dyDescent="0.25">
      <c r="A65" s="26">
        <v>61</v>
      </c>
      <c r="B65" s="15">
        <v>58</v>
      </c>
      <c r="C65" s="9" t="s">
        <v>206</v>
      </c>
      <c r="D65" s="9" t="s">
        <v>44</v>
      </c>
      <c r="E65" s="9" t="s">
        <v>29</v>
      </c>
      <c r="F65" s="16">
        <v>3</v>
      </c>
      <c r="G65" s="16">
        <v>9.9499999999999993</v>
      </c>
      <c r="H65" s="16">
        <v>3</v>
      </c>
      <c r="I65" s="16">
        <v>10.85</v>
      </c>
      <c r="J65" s="43">
        <f t="shared" si="4"/>
        <v>6</v>
      </c>
      <c r="K65" s="45">
        <f t="shared" si="5"/>
        <v>20.799999999999997</v>
      </c>
      <c r="L65" s="16">
        <v>5</v>
      </c>
      <c r="M65" s="16">
        <v>11.45</v>
      </c>
      <c r="N65" s="16">
        <v>3</v>
      </c>
      <c r="O65" s="16">
        <v>10.1</v>
      </c>
      <c r="P65" s="16">
        <v>1</v>
      </c>
      <c r="Q65" s="16">
        <v>8.5500000000000007</v>
      </c>
      <c r="R65" s="44">
        <f t="shared" si="6"/>
        <v>15</v>
      </c>
      <c r="S65" s="45">
        <f t="shared" si="7"/>
        <v>50.900000000000006</v>
      </c>
    </row>
    <row r="66" spans="1:19" s="3" customFormat="1" ht="16.5" customHeight="1" x14ac:dyDescent="0.25">
      <c r="A66" s="26">
        <v>62</v>
      </c>
      <c r="B66" s="15">
        <v>104</v>
      </c>
      <c r="C66" s="10" t="s">
        <v>109</v>
      </c>
      <c r="D66" s="9" t="s">
        <v>110</v>
      </c>
      <c r="E66" s="9" t="s">
        <v>29</v>
      </c>
      <c r="F66" s="29">
        <v>5</v>
      </c>
      <c r="G66" s="29">
        <v>13.5</v>
      </c>
      <c r="H66" s="29">
        <v>1</v>
      </c>
      <c r="I66" s="29">
        <v>7.8</v>
      </c>
      <c r="J66" s="43">
        <f t="shared" si="4"/>
        <v>6</v>
      </c>
      <c r="K66" s="46">
        <f t="shared" si="5"/>
        <v>21.3</v>
      </c>
      <c r="L66" s="29">
        <v>1</v>
      </c>
      <c r="M66" s="29">
        <v>4.4000000000000004</v>
      </c>
      <c r="N66" s="29">
        <v>5</v>
      </c>
      <c r="O66" s="29">
        <v>12.7</v>
      </c>
      <c r="P66" s="29">
        <v>3</v>
      </c>
      <c r="Q66" s="29">
        <v>12.3</v>
      </c>
      <c r="R66" s="44">
        <f t="shared" si="6"/>
        <v>15</v>
      </c>
      <c r="S66" s="45">
        <f t="shared" si="7"/>
        <v>50.7</v>
      </c>
    </row>
    <row r="67" spans="1:19" s="3" customFormat="1" ht="16.5" customHeight="1" x14ac:dyDescent="0.25">
      <c r="A67" s="26">
        <v>63</v>
      </c>
      <c r="B67" s="15">
        <v>33</v>
      </c>
      <c r="C67" s="9" t="s">
        <v>47</v>
      </c>
      <c r="D67" s="9" t="s">
        <v>116</v>
      </c>
      <c r="E67" s="9" t="s">
        <v>46</v>
      </c>
      <c r="F67" s="16">
        <v>3</v>
      </c>
      <c r="G67" s="16">
        <v>10.35</v>
      </c>
      <c r="H67" s="16">
        <v>1</v>
      </c>
      <c r="I67" s="16">
        <v>6.95</v>
      </c>
      <c r="J67" s="43">
        <f t="shared" si="4"/>
        <v>4</v>
      </c>
      <c r="K67" s="45">
        <f t="shared" si="5"/>
        <v>17.3</v>
      </c>
      <c r="L67" s="16">
        <v>5</v>
      </c>
      <c r="M67" s="16">
        <v>11.5</v>
      </c>
      <c r="N67" s="16">
        <v>1</v>
      </c>
      <c r="O67" s="16">
        <v>9.65</v>
      </c>
      <c r="P67" s="16">
        <v>5</v>
      </c>
      <c r="Q67" s="16">
        <v>12.25</v>
      </c>
      <c r="R67" s="44">
        <f t="shared" si="6"/>
        <v>15</v>
      </c>
      <c r="S67" s="45">
        <f t="shared" si="7"/>
        <v>50.7</v>
      </c>
    </row>
    <row r="68" spans="1:19" s="3" customFormat="1" ht="16.5" customHeight="1" x14ac:dyDescent="0.25">
      <c r="A68" s="26">
        <v>64</v>
      </c>
      <c r="B68" s="15">
        <v>9</v>
      </c>
      <c r="C68" s="10" t="s">
        <v>178</v>
      </c>
      <c r="D68" s="9" t="s">
        <v>127</v>
      </c>
      <c r="E68" s="9" t="s">
        <v>29</v>
      </c>
      <c r="F68" s="16">
        <v>5</v>
      </c>
      <c r="G68" s="16">
        <v>12.2</v>
      </c>
      <c r="H68" s="16">
        <v>1</v>
      </c>
      <c r="I68" s="16">
        <v>8.3000000000000007</v>
      </c>
      <c r="J68" s="43">
        <f t="shared" si="4"/>
        <v>6</v>
      </c>
      <c r="K68" s="45">
        <f t="shared" si="5"/>
        <v>20.5</v>
      </c>
      <c r="L68" s="16">
        <v>3</v>
      </c>
      <c r="M68" s="16">
        <v>9.6</v>
      </c>
      <c r="N68" s="16">
        <v>3</v>
      </c>
      <c r="O68" s="16">
        <v>9.0500000000000007</v>
      </c>
      <c r="P68" s="16">
        <v>3</v>
      </c>
      <c r="Q68" s="16">
        <v>11</v>
      </c>
      <c r="R68" s="44">
        <f t="shared" si="6"/>
        <v>15</v>
      </c>
      <c r="S68" s="45">
        <f t="shared" si="7"/>
        <v>50.150000000000006</v>
      </c>
    </row>
    <row r="69" spans="1:19" s="3" customFormat="1" ht="16.5" customHeight="1" x14ac:dyDescent="0.25">
      <c r="A69" s="26">
        <v>65</v>
      </c>
      <c r="B69" s="15">
        <v>105</v>
      </c>
      <c r="C69" s="9" t="s">
        <v>108</v>
      </c>
      <c r="D69" s="9" t="s">
        <v>65</v>
      </c>
      <c r="E69" s="9" t="s">
        <v>29</v>
      </c>
      <c r="F69" s="29">
        <v>1</v>
      </c>
      <c r="G69" s="29">
        <v>5.85</v>
      </c>
      <c r="H69" s="29">
        <v>3</v>
      </c>
      <c r="I69" s="29">
        <v>9.1999999999999993</v>
      </c>
      <c r="J69" s="43">
        <f t="shared" ref="J69:J100" si="8">SUM(F69+H69)</f>
        <v>4</v>
      </c>
      <c r="K69" s="46">
        <f t="shared" ref="K69:K100" si="9">SUM(G69+I69)</f>
        <v>15.049999999999999</v>
      </c>
      <c r="L69" s="29">
        <v>5</v>
      </c>
      <c r="M69" s="29">
        <v>13.7</v>
      </c>
      <c r="N69" s="29">
        <v>3</v>
      </c>
      <c r="O69" s="29">
        <v>11.45</v>
      </c>
      <c r="P69" s="29">
        <v>3</v>
      </c>
      <c r="Q69" s="29">
        <v>9.8000000000000007</v>
      </c>
      <c r="R69" s="44">
        <f t="shared" ref="R69:R100" si="10">SUM(F69+H69+L69+N69+P69)</f>
        <v>15</v>
      </c>
      <c r="S69" s="45">
        <f t="shared" ref="S69:S100" si="11">SUM(G69+I69+M69+O69+Q69)</f>
        <v>50</v>
      </c>
    </row>
    <row r="70" spans="1:19" s="3" customFormat="1" ht="16.5" customHeight="1" x14ac:dyDescent="0.25">
      <c r="A70" s="26">
        <v>66</v>
      </c>
      <c r="B70" s="15">
        <v>11</v>
      </c>
      <c r="C70" s="9" t="s">
        <v>213</v>
      </c>
      <c r="D70" s="9" t="s">
        <v>105</v>
      </c>
      <c r="E70" s="9" t="s">
        <v>29</v>
      </c>
      <c r="F70" s="16">
        <v>3</v>
      </c>
      <c r="G70" s="16">
        <v>10.7</v>
      </c>
      <c r="H70" s="16">
        <v>1</v>
      </c>
      <c r="I70" s="16">
        <v>9.0500000000000007</v>
      </c>
      <c r="J70" s="43">
        <f t="shared" si="8"/>
        <v>4</v>
      </c>
      <c r="K70" s="45">
        <f t="shared" si="9"/>
        <v>19.75</v>
      </c>
      <c r="L70" s="16">
        <v>1</v>
      </c>
      <c r="M70" s="16">
        <v>7.95</v>
      </c>
      <c r="N70" s="16">
        <v>5</v>
      </c>
      <c r="O70" s="16">
        <v>11.5</v>
      </c>
      <c r="P70" s="16">
        <v>5</v>
      </c>
      <c r="Q70" s="16">
        <v>10.8</v>
      </c>
      <c r="R70" s="44">
        <f t="shared" si="10"/>
        <v>15</v>
      </c>
      <c r="S70" s="45">
        <f t="shared" si="11"/>
        <v>50</v>
      </c>
    </row>
    <row r="71" spans="1:19" s="3" customFormat="1" ht="16.5" customHeight="1" x14ac:dyDescent="0.25">
      <c r="A71" s="26">
        <v>67</v>
      </c>
      <c r="B71" s="15">
        <v>53</v>
      </c>
      <c r="C71" s="9" t="s">
        <v>62</v>
      </c>
      <c r="D71" s="9" t="s">
        <v>34</v>
      </c>
      <c r="E71" s="9" t="s">
        <v>29</v>
      </c>
      <c r="F71" s="16">
        <v>3</v>
      </c>
      <c r="G71" s="16">
        <v>10.199999999999999</v>
      </c>
      <c r="H71" s="16">
        <v>3</v>
      </c>
      <c r="I71" s="16">
        <v>8.35</v>
      </c>
      <c r="J71" s="43">
        <f t="shared" si="8"/>
        <v>6</v>
      </c>
      <c r="K71" s="45">
        <f t="shared" si="9"/>
        <v>18.549999999999997</v>
      </c>
      <c r="L71" s="16">
        <v>1</v>
      </c>
      <c r="M71" s="16">
        <v>7.15</v>
      </c>
      <c r="N71" s="16">
        <v>3</v>
      </c>
      <c r="O71" s="16">
        <v>11.85</v>
      </c>
      <c r="P71" s="16">
        <v>5</v>
      </c>
      <c r="Q71" s="16">
        <v>12.15</v>
      </c>
      <c r="R71" s="44">
        <f t="shared" si="10"/>
        <v>15</v>
      </c>
      <c r="S71" s="45">
        <f t="shared" si="11"/>
        <v>49.699999999999996</v>
      </c>
    </row>
    <row r="72" spans="1:19" s="3" customFormat="1" ht="16.5" customHeight="1" x14ac:dyDescent="0.25">
      <c r="A72" s="26">
        <v>68</v>
      </c>
      <c r="B72" s="15">
        <v>5</v>
      </c>
      <c r="C72" s="9" t="s">
        <v>183</v>
      </c>
      <c r="D72" s="9" t="s">
        <v>127</v>
      </c>
      <c r="E72" s="9" t="s">
        <v>29</v>
      </c>
      <c r="F72" s="16">
        <v>1</v>
      </c>
      <c r="G72" s="16">
        <v>6.2</v>
      </c>
      <c r="H72" s="16">
        <v>5</v>
      </c>
      <c r="I72" s="16">
        <v>10.85</v>
      </c>
      <c r="J72" s="43">
        <f t="shared" si="8"/>
        <v>6</v>
      </c>
      <c r="K72" s="45">
        <f t="shared" si="9"/>
        <v>17.05</v>
      </c>
      <c r="L72" s="16">
        <v>5</v>
      </c>
      <c r="M72" s="16">
        <v>11.9</v>
      </c>
      <c r="N72" s="16">
        <v>3</v>
      </c>
      <c r="O72" s="16">
        <v>11.4</v>
      </c>
      <c r="P72" s="16">
        <v>1</v>
      </c>
      <c r="Q72" s="16">
        <v>9.1999999999999993</v>
      </c>
      <c r="R72" s="44">
        <f t="shared" si="10"/>
        <v>15</v>
      </c>
      <c r="S72" s="45">
        <f t="shared" si="11"/>
        <v>49.55</v>
      </c>
    </row>
    <row r="73" spans="1:19" s="3" customFormat="1" ht="16.5" customHeight="1" x14ac:dyDescent="0.25">
      <c r="A73" s="26">
        <v>69</v>
      </c>
      <c r="B73" s="15">
        <v>83</v>
      </c>
      <c r="C73" s="10" t="s">
        <v>192</v>
      </c>
      <c r="D73" s="9" t="s">
        <v>38</v>
      </c>
      <c r="E73" s="9" t="s">
        <v>37</v>
      </c>
      <c r="F73" s="29">
        <v>1</v>
      </c>
      <c r="G73" s="29">
        <v>7.5</v>
      </c>
      <c r="H73" s="29">
        <v>3</v>
      </c>
      <c r="I73" s="29">
        <v>10.15</v>
      </c>
      <c r="J73" s="43">
        <f t="shared" si="8"/>
        <v>4</v>
      </c>
      <c r="K73" s="46">
        <f t="shared" si="9"/>
        <v>17.649999999999999</v>
      </c>
      <c r="L73" s="29">
        <v>3</v>
      </c>
      <c r="M73" s="29">
        <v>9.9</v>
      </c>
      <c r="N73" s="29">
        <v>3</v>
      </c>
      <c r="O73" s="29">
        <v>9.8000000000000007</v>
      </c>
      <c r="P73" s="29">
        <v>5</v>
      </c>
      <c r="Q73" s="29">
        <v>11.8</v>
      </c>
      <c r="R73" s="44">
        <f t="shared" si="10"/>
        <v>15</v>
      </c>
      <c r="S73" s="45">
        <f t="shared" si="11"/>
        <v>49.149999999999991</v>
      </c>
    </row>
    <row r="74" spans="1:19" s="3" customFormat="1" ht="16.5" customHeight="1" x14ac:dyDescent="0.25">
      <c r="A74" s="26">
        <v>70</v>
      </c>
      <c r="B74" s="15">
        <v>62</v>
      </c>
      <c r="C74" s="9" t="s">
        <v>186</v>
      </c>
      <c r="D74" s="9" t="s">
        <v>110</v>
      </c>
      <c r="E74" s="9" t="s">
        <v>70</v>
      </c>
      <c r="F74" s="16">
        <v>5</v>
      </c>
      <c r="G74" s="16">
        <v>10.35</v>
      </c>
      <c r="H74" s="16">
        <v>3</v>
      </c>
      <c r="I74" s="16">
        <v>10.55</v>
      </c>
      <c r="J74" s="43">
        <f t="shared" si="8"/>
        <v>8</v>
      </c>
      <c r="K74" s="45">
        <f t="shared" si="9"/>
        <v>20.9</v>
      </c>
      <c r="L74" s="16">
        <v>3</v>
      </c>
      <c r="M74" s="16">
        <v>9.9499999999999993</v>
      </c>
      <c r="N74" s="16">
        <v>3</v>
      </c>
      <c r="O74" s="16">
        <v>10.55</v>
      </c>
      <c r="P74" s="16">
        <v>1</v>
      </c>
      <c r="Q74" s="16">
        <v>7.65</v>
      </c>
      <c r="R74" s="44">
        <f t="shared" si="10"/>
        <v>15</v>
      </c>
      <c r="S74" s="45">
        <f t="shared" si="11"/>
        <v>49.05</v>
      </c>
    </row>
    <row r="75" spans="1:19" s="3" customFormat="1" ht="16.5" customHeight="1" x14ac:dyDescent="0.25">
      <c r="A75" s="26">
        <v>71</v>
      </c>
      <c r="B75" s="15">
        <v>108</v>
      </c>
      <c r="C75" s="9" t="s">
        <v>104</v>
      </c>
      <c r="D75" s="9" t="s">
        <v>105</v>
      </c>
      <c r="E75" s="9" t="s">
        <v>46</v>
      </c>
      <c r="F75" s="29">
        <v>1</v>
      </c>
      <c r="G75" s="29">
        <v>8.4499999999999993</v>
      </c>
      <c r="H75" s="29">
        <v>5</v>
      </c>
      <c r="I75" s="29">
        <v>14.35</v>
      </c>
      <c r="J75" s="43">
        <f t="shared" si="8"/>
        <v>6</v>
      </c>
      <c r="K75" s="46">
        <f t="shared" si="9"/>
        <v>22.799999999999997</v>
      </c>
      <c r="L75" s="29">
        <v>5</v>
      </c>
      <c r="M75" s="29">
        <v>12.9</v>
      </c>
      <c r="N75" s="29">
        <v>3</v>
      </c>
      <c r="O75" s="29">
        <v>10</v>
      </c>
      <c r="P75" s="29">
        <v>1</v>
      </c>
      <c r="Q75" s="29">
        <v>3.2</v>
      </c>
      <c r="R75" s="44">
        <f t="shared" si="10"/>
        <v>15</v>
      </c>
      <c r="S75" s="45">
        <f t="shared" si="11"/>
        <v>48.9</v>
      </c>
    </row>
    <row r="76" spans="1:19" s="3" customFormat="1" ht="16.5" customHeight="1" x14ac:dyDescent="0.25">
      <c r="A76" s="26">
        <v>72</v>
      </c>
      <c r="B76" s="15">
        <v>1</v>
      </c>
      <c r="C76" s="9" t="s">
        <v>196</v>
      </c>
      <c r="D76" s="9" t="s">
        <v>97</v>
      </c>
      <c r="E76" s="9" t="s">
        <v>29</v>
      </c>
      <c r="F76" s="16">
        <v>3</v>
      </c>
      <c r="G76" s="16">
        <v>10.199999999999999</v>
      </c>
      <c r="H76" s="16">
        <v>3</v>
      </c>
      <c r="I76" s="16">
        <v>11.6</v>
      </c>
      <c r="J76" s="43">
        <f t="shared" si="8"/>
        <v>6</v>
      </c>
      <c r="K76" s="45">
        <f t="shared" si="9"/>
        <v>21.799999999999997</v>
      </c>
      <c r="L76" s="16">
        <v>5</v>
      </c>
      <c r="M76" s="16">
        <v>11</v>
      </c>
      <c r="N76" s="16">
        <v>1</v>
      </c>
      <c r="O76" s="16">
        <v>5.75</v>
      </c>
      <c r="P76" s="16">
        <v>3</v>
      </c>
      <c r="Q76" s="16">
        <v>9.9499999999999993</v>
      </c>
      <c r="R76" s="44">
        <f t="shared" si="10"/>
        <v>15</v>
      </c>
      <c r="S76" s="45">
        <f t="shared" si="11"/>
        <v>48.5</v>
      </c>
    </row>
    <row r="77" spans="1:19" s="3" customFormat="1" ht="16.5" customHeight="1" x14ac:dyDescent="0.25">
      <c r="A77" s="26">
        <v>73</v>
      </c>
      <c r="B77" s="15">
        <v>56</v>
      </c>
      <c r="C77" s="9" t="s">
        <v>66</v>
      </c>
      <c r="D77" s="9" t="s">
        <v>56</v>
      </c>
      <c r="E77" s="9" t="s">
        <v>28</v>
      </c>
      <c r="F77" s="16">
        <v>3</v>
      </c>
      <c r="G77" s="16">
        <v>8.75</v>
      </c>
      <c r="H77" s="16">
        <v>1</v>
      </c>
      <c r="I77" s="16">
        <v>5.6</v>
      </c>
      <c r="J77" s="43">
        <f t="shared" si="8"/>
        <v>4</v>
      </c>
      <c r="K77" s="45">
        <f t="shared" si="9"/>
        <v>14.35</v>
      </c>
      <c r="L77" s="16">
        <v>3</v>
      </c>
      <c r="M77" s="16">
        <v>9.9499999999999993</v>
      </c>
      <c r="N77" s="16">
        <v>3</v>
      </c>
      <c r="O77" s="16">
        <v>10.8</v>
      </c>
      <c r="P77" s="16">
        <v>5</v>
      </c>
      <c r="Q77" s="16">
        <v>11.55</v>
      </c>
      <c r="R77" s="44">
        <f t="shared" si="10"/>
        <v>15</v>
      </c>
      <c r="S77" s="45">
        <f t="shared" si="11"/>
        <v>46.649999999999991</v>
      </c>
    </row>
    <row r="78" spans="1:19" s="3" customFormat="1" ht="16.5" customHeight="1" x14ac:dyDescent="0.25">
      <c r="A78" s="26">
        <v>74</v>
      </c>
      <c r="B78" s="15">
        <v>18</v>
      </c>
      <c r="C78" s="9" t="s">
        <v>170</v>
      </c>
      <c r="D78" s="9" t="s">
        <v>57</v>
      </c>
      <c r="E78" s="9" t="s">
        <v>30</v>
      </c>
      <c r="F78" s="16">
        <v>5</v>
      </c>
      <c r="G78" s="16">
        <v>10.5</v>
      </c>
      <c r="H78" s="16">
        <v>3</v>
      </c>
      <c r="I78" s="16">
        <v>6.3</v>
      </c>
      <c r="J78" s="43">
        <f t="shared" si="8"/>
        <v>8</v>
      </c>
      <c r="K78" s="45">
        <f t="shared" si="9"/>
        <v>16.8</v>
      </c>
      <c r="L78" s="16">
        <v>3</v>
      </c>
      <c r="M78" s="16">
        <v>9.3000000000000007</v>
      </c>
      <c r="N78" s="16">
        <v>3</v>
      </c>
      <c r="O78" s="16">
        <v>9.4</v>
      </c>
      <c r="P78" s="16">
        <v>1</v>
      </c>
      <c r="Q78" s="16">
        <v>7.25</v>
      </c>
      <c r="R78" s="44">
        <f t="shared" si="10"/>
        <v>15</v>
      </c>
      <c r="S78" s="45">
        <f t="shared" si="11"/>
        <v>42.75</v>
      </c>
    </row>
    <row r="79" spans="1:19" s="3" customFormat="1" ht="16.5" customHeight="1" x14ac:dyDescent="0.25">
      <c r="A79" s="26">
        <v>75</v>
      </c>
      <c r="B79" s="15">
        <v>52</v>
      </c>
      <c r="C79" s="10" t="s">
        <v>203</v>
      </c>
      <c r="D79" s="9" t="s">
        <v>61</v>
      </c>
      <c r="E79" s="9" t="s">
        <v>29</v>
      </c>
      <c r="F79" s="16">
        <v>3</v>
      </c>
      <c r="G79" s="16">
        <v>10</v>
      </c>
      <c r="H79" s="16">
        <v>2</v>
      </c>
      <c r="I79" s="16">
        <v>9.0500000000000007</v>
      </c>
      <c r="J79" s="43">
        <f t="shared" si="8"/>
        <v>5</v>
      </c>
      <c r="K79" s="45">
        <f t="shared" si="9"/>
        <v>19.05</v>
      </c>
      <c r="L79" s="16">
        <v>1</v>
      </c>
      <c r="M79" s="16">
        <v>8.9499999999999993</v>
      </c>
      <c r="N79" s="16">
        <v>3</v>
      </c>
      <c r="O79" s="16">
        <v>12.7</v>
      </c>
      <c r="P79" s="16">
        <v>5</v>
      </c>
      <c r="Q79" s="16">
        <v>11.55</v>
      </c>
      <c r="R79" s="44">
        <f t="shared" si="10"/>
        <v>14</v>
      </c>
      <c r="S79" s="45">
        <f t="shared" si="11"/>
        <v>52.25</v>
      </c>
    </row>
    <row r="80" spans="1:19" s="3" customFormat="1" ht="16.5" customHeight="1" x14ac:dyDescent="0.25">
      <c r="A80" s="26">
        <v>76</v>
      </c>
      <c r="B80" s="15">
        <v>92</v>
      </c>
      <c r="C80" s="10" t="s">
        <v>86</v>
      </c>
      <c r="D80" s="9" t="s">
        <v>57</v>
      </c>
      <c r="E80" s="9" t="s">
        <v>31</v>
      </c>
      <c r="F80" s="29">
        <v>1</v>
      </c>
      <c r="G80" s="29">
        <v>7.4</v>
      </c>
      <c r="H80" s="29">
        <v>1</v>
      </c>
      <c r="I80" s="29">
        <v>7.1</v>
      </c>
      <c r="J80" s="43">
        <f t="shared" si="8"/>
        <v>2</v>
      </c>
      <c r="K80" s="46">
        <f t="shared" si="9"/>
        <v>14.5</v>
      </c>
      <c r="L80" s="29">
        <v>5</v>
      </c>
      <c r="M80" s="29">
        <v>11.1</v>
      </c>
      <c r="N80" s="29">
        <v>4</v>
      </c>
      <c r="O80" s="29">
        <v>10.5</v>
      </c>
      <c r="P80" s="29">
        <v>3</v>
      </c>
      <c r="Q80" s="29">
        <v>10.5</v>
      </c>
      <c r="R80" s="44">
        <f t="shared" si="10"/>
        <v>14</v>
      </c>
      <c r="S80" s="45">
        <f t="shared" si="11"/>
        <v>46.6</v>
      </c>
    </row>
    <row r="81" spans="1:19" s="3" customFormat="1" ht="16.5" customHeight="1" x14ac:dyDescent="0.25">
      <c r="A81" s="26">
        <v>77</v>
      </c>
      <c r="B81" s="15">
        <v>79</v>
      </c>
      <c r="C81" s="9" t="s">
        <v>123</v>
      </c>
      <c r="D81" s="9" t="s">
        <v>63</v>
      </c>
      <c r="E81" s="9" t="s">
        <v>37</v>
      </c>
      <c r="F81" s="29">
        <v>3</v>
      </c>
      <c r="G81" s="29">
        <v>11.95</v>
      </c>
      <c r="H81" s="29">
        <v>5</v>
      </c>
      <c r="I81" s="29">
        <v>10.8</v>
      </c>
      <c r="J81" s="43">
        <f t="shared" si="8"/>
        <v>8</v>
      </c>
      <c r="K81" s="46">
        <f t="shared" si="9"/>
        <v>22.75</v>
      </c>
      <c r="L81" s="29">
        <v>4</v>
      </c>
      <c r="M81" s="29">
        <v>11.05</v>
      </c>
      <c r="N81" s="29">
        <v>1</v>
      </c>
      <c r="O81" s="29">
        <v>5.65</v>
      </c>
      <c r="P81" s="29">
        <v>1</v>
      </c>
      <c r="Q81" s="29">
        <v>0</v>
      </c>
      <c r="R81" s="44">
        <f t="shared" si="10"/>
        <v>14</v>
      </c>
      <c r="S81" s="45">
        <f t="shared" si="11"/>
        <v>39.449999999999996</v>
      </c>
    </row>
    <row r="82" spans="1:19" s="3" customFormat="1" ht="16.5" customHeight="1" x14ac:dyDescent="0.25">
      <c r="A82" s="26">
        <v>78</v>
      </c>
      <c r="B82" s="15">
        <v>101</v>
      </c>
      <c r="C82" s="9" t="s">
        <v>94</v>
      </c>
      <c r="D82" s="9" t="s">
        <v>95</v>
      </c>
      <c r="E82" s="9" t="s">
        <v>32</v>
      </c>
      <c r="F82" s="29">
        <v>3</v>
      </c>
      <c r="G82" s="29">
        <v>9.35</v>
      </c>
      <c r="H82" s="29">
        <v>3</v>
      </c>
      <c r="I82" s="29">
        <v>10.7</v>
      </c>
      <c r="J82" s="43">
        <f t="shared" si="8"/>
        <v>6</v>
      </c>
      <c r="K82" s="46">
        <f t="shared" si="9"/>
        <v>20.049999999999997</v>
      </c>
      <c r="L82" s="29">
        <v>1</v>
      </c>
      <c r="M82" s="29">
        <v>7.25</v>
      </c>
      <c r="N82" s="29">
        <v>5</v>
      </c>
      <c r="O82" s="29">
        <v>17.600000000000001</v>
      </c>
      <c r="P82" s="29">
        <v>1</v>
      </c>
      <c r="Q82" s="29">
        <v>8.9</v>
      </c>
      <c r="R82" s="44">
        <f t="shared" si="10"/>
        <v>13</v>
      </c>
      <c r="S82" s="45">
        <f t="shared" si="11"/>
        <v>53.8</v>
      </c>
    </row>
    <row r="83" spans="1:19" s="3" customFormat="1" ht="16.5" customHeight="1" x14ac:dyDescent="0.25">
      <c r="A83" s="26">
        <v>79</v>
      </c>
      <c r="B83" s="15">
        <v>103</v>
      </c>
      <c r="C83" s="9" t="s">
        <v>98</v>
      </c>
      <c r="D83" s="9" t="s">
        <v>99</v>
      </c>
      <c r="E83" s="9" t="s">
        <v>31</v>
      </c>
      <c r="F83" s="29">
        <v>1</v>
      </c>
      <c r="G83" s="29">
        <v>6.25</v>
      </c>
      <c r="H83" s="29">
        <v>1</v>
      </c>
      <c r="I83" s="29">
        <v>9.3000000000000007</v>
      </c>
      <c r="J83" s="43">
        <f t="shared" si="8"/>
        <v>2</v>
      </c>
      <c r="K83" s="46">
        <f t="shared" si="9"/>
        <v>15.55</v>
      </c>
      <c r="L83" s="29">
        <v>5</v>
      </c>
      <c r="M83" s="29">
        <v>14.35</v>
      </c>
      <c r="N83" s="29">
        <v>1</v>
      </c>
      <c r="O83" s="29">
        <v>8.25</v>
      </c>
      <c r="P83" s="29">
        <v>5</v>
      </c>
      <c r="Q83" s="29">
        <v>15.4</v>
      </c>
      <c r="R83" s="44">
        <f t="shared" si="10"/>
        <v>13</v>
      </c>
      <c r="S83" s="45">
        <f t="shared" si="11"/>
        <v>53.55</v>
      </c>
    </row>
    <row r="84" spans="1:19" s="3" customFormat="1" ht="16.5" customHeight="1" x14ac:dyDescent="0.25">
      <c r="A84" s="26">
        <v>80</v>
      </c>
      <c r="B84" s="15">
        <v>31</v>
      </c>
      <c r="C84" s="9" t="s">
        <v>156</v>
      </c>
      <c r="D84" s="9" t="s">
        <v>45</v>
      </c>
      <c r="E84" s="9" t="s">
        <v>46</v>
      </c>
      <c r="F84" s="16">
        <v>1</v>
      </c>
      <c r="G84" s="16">
        <v>3.9</v>
      </c>
      <c r="H84" s="16">
        <v>3</v>
      </c>
      <c r="I84" s="16">
        <v>9.9</v>
      </c>
      <c r="J84" s="43">
        <f t="shared" si="8"/>
        <v>4</v>
      </c>
      <c r="K84" s="45">
        <f t="shared" si="9"/>
        <v>13.8</v>
      </c>
      <c r="L84" s="16">
        <v>1</v>
      </c>
      <c r="M84" s="16">
        <v>9.4</v>
      </c>
      <c r="N84" s="16">
        <v>3</v>
      </c>
      <c r="O84" s="16">
        <v>12.8</v>
      </c>
      <c r="P84" s="16">
        <v>5</v>
      </c>
      <c r="Q84" s="16">
        <v>17.149999999999999</v>
      </c>
      <c r="R84" s="44">
        <f t="shared" si="10"/>
        <v>13</v>
      </c>
      <c r="S84" s="45">
        <f t="shared" si="11"/>
        <v>53.15</v>
      </c>
    </row>
    <row r="85" spans="1:19" s="3" customFormat="1" ht="16.5" customHeight="1" x14ac:dyDescent="0.25">
      <c r="A85" s="26">
        <v>81</v>
      </c>
      <c r="B85" s="15">
        <v>93</v>
      </c>
      <c r="C85" s="9" t="s">
        <v>87</v>
      </c>
      <c r="D85" s="9" t="s">
        <v>117</v>
      </c>
      <c r="E85" s="9" t="s">
        <v>30</v>
      </c>
      <c r="F85" s="29">
        <v>5</v>
      </c>
      <c r="G85" s="29">
        <v>13.85</v>
      </c>
      <c r="H85" s="29">
        <v>1</v>
      </c>
      <c r="I85" s="29">
        <v>8.6</v>
      </c>
      <c r="J85" s="43">
        <f t="shared" si="8"/>
        <v>6</v>
      </c>
      <c r="K85" s="46">
        <f t="shared" si="9"/>
        <v>22.45</v>
      </c>
      <c r="L85" s="29">
        <v>1</v>
      </c>
      <c r="M85" s="29">
        <v>8.25</v>
      </c>
      <c r="N85" s="29">
        <v>3</v>
      </c>
      <c r="O85" s="29">
        <v>9.85</v>
      </c>
      <c r="P85" s="29">
        <v>3</v>
      </c>
      <c r="Q85" s="29">
        <v>12.45</v>
      </c>
      <c r="R85" s="44">
        <f t="shared" si="10"/>
        <v>13</v>
      </c>
      <c r="S85" s="45">
        <f t="shared" si="11"/>
        <v>53</v>
      </c>
    </row>
    <row r="86" spans="1:19" s="3" customFormat="1" ht="16.5" customHeight="1" x14ac:dyDescent="0.25">
      <c r="A86" s="26">
        <v>82</v>
      </c>
      <c r="B86" s="15">
        <v>73</v>
      </c>
      <c r="C86" s="9" t="s">
        <v>137</v>
      </c>
      <c r="D86" s="9" t="s">
        <v>138</v>
      </c>
      <c r="E86" s="9" t="s">
        <v>28</v>
      </c>
      <c r="F86" s="30">
        <v>3</v>
      </c>
      <c r="G86" s="30">
        <v>10.15</v>
      </c>
      <c r="H86" s="30">
        <v>1</v>
      </c>
      <c r="I86" s="30">
        <v>9</v>
      </c>
      <c r="J86" s="43">
        <f t="shared" si="8"/>
        <v>4</v>
      </c>
      <c r="K86" s="46">
        <f t="shared" si="9"/>
        <v>19.149999999999999</v>
      </c>
      <c r="L86" s="30">
        <v>1</v>
      </c>
      <c r="M86" s="30">
        <v>8.85</v>
      </c>
      <c r="N86" s="30">
        <v>5</v>
      </c>
      <c r="O86" s="30">
        <v>13.1</v>
      </c>
      <c r="P86" s="30">
        <v>3</v>
      </c>
      <c r="Q86" s="30">
        <v>10.95</v>
      </c>
      <c r="R86" s="44">
        <f t="shared" si="10"/>
        <v>13</v>
      </c>
      <c r="S86" s="45">
        <f t="shared" si="11"/>
        <v>52.05</v>
      </c>
    </row>
    <row r="87" spans="1:19" s="3" customFormat="1" ht="16.5" customHeight="1" x14ac:dyDescent="0.25">
      <c r="A87" s="26">
        <v>83</v>
      </c>
      <c r="B87" s="15">
        <v>25</v>
      </c>
      <c r="C87" s="9" t="s">
        <v>162</v>
      </c>
      <c r="D87" s="9" t="s">
        <v>161</v>
      </c>
      <c r="E87" s="9" t="s">
        <v>29</v>
      </c>
      <c r="F87" s="16">
        <v>3</v>
      </c>
      <c r="G87" s="16">
        <v>8.4499999999999993</v>
      </c>
      <c r="H87" s="16">
        <v>3</v>
      </c>
      <c r="I87" s="16">
        <v>10.25</v>
      </c>
      <c r="J87" s="43">
        <f t="shared" si="8"/>
        <v>6</v>
      </c>
      <c r="K87" s="45">
        <f t="shared" si="9"/>
        <v>18.7</v>
      </c>
      <c r="L87" s="16">
        <v>5</v>
      </c>
      <c r="M87" s="16">
        <v>15.9</v>
      </c>
      <c r="N87" s="16">
        <v>1</v>
      </c>
      <c r="O87" s="16">
        <v>9.9</v>
      </c>
      <c r="P87" s="16">
        <v>1</v>
      </c>
      <c r="Q87" s="16">
        <v>6.3</v>
      </c>
      <c r="R87" s="44">
        <f t="shared" si="10"/>
        <v>13</v>
      </c>
      <c r="S87" s="45">
        <f t="shared" si="11"/>
        <v>50.8</v>
      </c>
    </row>
    <row r="88" spans="1:19" s="3" customFormat="1" ht="16.5" customHeight="1" x14ac:dyDescent="0.25">
      <c r="A88" s="26">
        <v>84</v>
      </c>
      <c r="B88" s="15">
        <v>28</v>
      </c>
      <c r="C88" s="9" t="s">
        <v>41</v>
      </c>
      <c r="D88" s="9" t="s">
        <v>42</v>
      </c>
      <c r="E88" s="9" t="s">
        <v>39</v>
      </c>
      <c r="F88" s="16">
        <v>1</v>
      </c>
      <c r="G88" s="16">
        <v>7.55</v>
      </c>
      <c r="H88" s="16">
        <v>1</v>
      </c>
      <c r="I88" s="16">
        <v>9.5</v>
      </c>
      <c r="J88" s="43">
        <f t="shared" si="8"/>
        <v>2</v>
      </c>
      <c r="K88" s="45">
        <f t="shared" si="9"/>
        <v>17.05</v>
      </c>
      <c r="L88" s="16">
        <v>5</v>
      </c>
      <c r="M88" s="16">
        <v>11.1</v>
      </c>
      <c r="N88" s="16">
        <v>3</v>
      </c>
      <c r="O88" s="16">
        <v>10.55</v>
      </c>
      <c r="P88" s="16">
        <v>3</v>
      </c>
      <c r="Q88" s="16">
        <v>11.2</v>
      </c>
      <c r="R88" s="44">
        <f t="shared" si="10"/>
        <v>13</v>
      </c>
      <c r="S88" s="45">
        <f t="shared" si="11"/>
        <v>49.900000000000006</v>
      </c>
    </row>
    <row r="89" spans="1:19" s="3" customFormat="1" ht="16.5" customHeight="1" x14ac:dyDescent="0.25">
      <c r="A89" s="26">
        <v>85</v>
      </c>
      <c r="B89" s="15">
        <v>51</v>
      </c>
      <c r="C89" s="9" t="s">
        <v>202</v>
      </c>
      <c r="D89" s="9" t="s">
        <v>38</v>
      </c>
      <c r="E89" s="9" t="s">
        <v>37</v>
      </c>
      <c r="F89" s="16">
        <v>1</v>
      </c>
      <c r="G89" s="16">
        <v>9.4499999999999993</v>
      </c>
      <c r="H89" s="16">
        <v>5</v>
      </c>
      <c r="I89" s="16">
        <v>11.9</v>
      </c>
      <c r="J89" s="43">
        <f t="shared" si="8"/>
        <v>6</v>
      </c>
      <c r="K89" s="45">
        <f t="shared" si="9"/>
        <v>21.35</v>
      </c>
      <c r="L89" s="16">
        <v>3</v>
      </c>
      <c r="M89" s="16">
        <v>12.2</v>
      </c>
      <c r="N89" s="16">
        <v>1</v>
      </c>
      <c r="O89" s="16">
        <v>4.0999999999999996</v>
      </c>
      <c r="P89" s="16">
        <v>3</v>
      </c>
      <c r="Q89" s="16">
        <v>12.05</v>
      </c>
      <c r="R89" s="44">
        <f t="shared" si="10"/>
        <v>13</v>
      </c>
      <c r="S89" s="45">
        <f t="shared" si="11"/>
        <v>49.7</v>
      </c>
    </row>
    <row r="90" spans="1:19" s="3" customFormat="1" ht="16.5" customHeight="1" x14ac:dyDescent="0.25">
      <c r="A90" s="26">
        <v>86</v>
      </c>
      <c r="B90" s="15">
        <v>13</v>
      </c>
      <c r="C90" s="9" t="s">
        <v>177</v>
      </c>
      <c r="D90" s="9" t="s">
        <v>38</v>
      </c>
      <c r="E90" s="9" t="s">
        <v>31</v>
      </c>
      <c r="F90" s="16">
        <v>3</v>
      </c>
      <c r="G90" s="16">
        <v>10.25</v>
      </c>
      <c r="H90" s="16">
        <v>3</v>
      </c>
      <c r="I90" s="16">
        <v>9.75</v>
      </c>
      <c r="J90" s="43">
        <f t="shared" si="8"/>
        <v>6</v>
      </c>
      <c r="K90" s="45">
        <f t="shared" si="9"/>
        <v>20</v>
      </c>
      <c r="L90" s="16">
        <v>3</v>
      </c>
      <c r="M90" s="16">
        <v>10.199999999999999</v>
      </c>
      <c r="N90" s="16">
        <v>1</v>
      </c>
      <c r="O90" s="16">
        <v>8.75</v>
      </c>
      <c r="P90" s="16">
        <v>3</v>
      </c>
      <c r="Q90" s="16">
        <v>10.4</v>
      </c>
      <c r="R90" s="44">
        <f t="shared" si="10"/>
        <v>13</v>
      </c>
      <c r="S90" s="45">
        <f t="shared" si="11"/>
        <v>49.35</v>
      </c>
    </row>
    <row r="91" spans="1:19" s="3" customFormat="1" ht="16.5" customHeight="1" x14ac:dyDescent="0.25">
      <c r="A91" s="26">
        <v>87</v>
      </c>
      <c r="B91" s="15">
        <v>8</v>
      </c>
      <c r="C91" s="9" t="s">
        <v>179</v>
      </c>
      <c r="D91" s="9" t="s">
        <v>180</v>
      </c>
      <c r="E91" s="9" t="s">
        <v>32</v>
      </c>
      <c r="F91" s="16">
        <v>5</v>
      </c>
      <c r="G91" s="16">
        <v>10.95</v>
      </c>
      <c r="H91" s="16">
        <v>1</v>
      </c>
      <c r="I91" s="16">
        <v>6.1</v>
      </c>
      <c r="J91" s="43">
        <f t="shared" si="8"/>
        <v>6</v>
      </c>
      <c r="K91" s="45">
        <f t="shared" si="9"/>
        <v>17.049999999999997</v>
      </c>
      <c r="L91" s="16">
        <v>5</v>
      </c>
      <c r="M91" s="16">
        <v>13.5</v>
      </c>
      <c r="N91" s="16">
        <v>1</v>
      </c>
      <c r="O91" s="16">
        <v>8.4499999999999993</v>
      </c>
      <c r="P91" s="16">
        <v>1</v>
      </c>
      <c r="Q91" s="16">
        <v>9.5</v>
      </c>
      <c r="R91" s="44">
        <f t="shared" si="10"/>
        <v>13</v>
      </c>
      <c r="S91" s="45">
        <f t="shared" si="11"/>
        <v>48.5</v>
      </c>
    </row>
    <row r="92" spans="1:19" s="3" customFormat="1" ht="16.5" customHeight="1" x14ac:dyDescent="0.25">
      <c r="A92" s="26">
        <v>88</v>
      </c>
      <c r="B92" s="15">
        <v>34</v>
      </c>
      <c r="C92" s="9" t="s">
        <v>153</v>
      </c>
      <c r="D92" s="9" t="s">
        <v>38</v>
      </c>
      <c r="E92" s="9" t="s">
        <v>46</v>
      </c>
      <c r="F92" s="16">
        <v>1</v>
      </c>
      <c r="G92" s="16">
        <v>7.25</v>
      </c>
      <c r="H92" s="16">
        <v>1</v>
      </c>
      <c r="I92" s="16">
        <v>9.35</v>
      </c>
      <c r="J92" s="43">
        <f t="shared" si="8"/>
        <v>2</v>
      </c>
      <c r="K92" s="45">
        <f t="shared" si="9"/>
        <v>16.600000000000001</v>
      </c>
      <c r="L92" s="16">
        <v>5</v>
      </c>
      <c r="M92" s="16">
        <v>11.15</v>
      </c>
      <c r="N92" s="16">
        <v>1</v>
      </c>
      <c r="O92" s="16">
        <v>9.6</v>
      </c>
      <c r="P92" s="16">
        <v>5</v>
      </c>
      <c r="Q92" s="16">
        <v>10.8</v>
      </c>
      <c r="R92" s="44">
        <f t="shared" si="10"/>
        <v>13</v>
      </c>
      <c r="S92" s="45">
        <f t="shared" si="11"/>
        <v>48.150000000000006</v>
      </c>
    </row>
    <row r="93" spans="1:19" s="3" customFormat="1" ht="16.5" customHeight="1" x14ac:dyDescent="0.25">
      <c r="A93" s="26">
        <v>89</v>
      </c>
      <c r="B93" s="15">
        <v>117</v>
      </c>
      <c r="C93" s="9" t="s">
        <v>132</v>
      </c>
      <c r="D93" s="9" t="s">
        <v>57</v>
      </c>
      <c r="E93" s="9" t="s">
        <v>32</v>
      </c>
      <c r="F93" s="29">
        <v>3</v>
      </c>
      <c r="G93" s="29">
        <v>7.7</v>
      </c>
      <c r="H93" s="29">
        <v>5</v>
      </c>
      <c r="I93" s="29">
        <v>10.85</v>
      </c>
      <c r="J93" s="43">
        <f t="shared" si="8"/>
        <v>8</v>
      </c>
      <c r="K93" s="46">
        <f t="shared" si="9"/>
        <v>18.55</v>
      </c>
      <c r="L93" s="29">
        <v>1</v>
      </c>
      <c r="M93" s="29">
        <v>7.95</v>
      </c>
      <c r="N93" s="29">
        <v>3</v>
      </c>
      <c r="O93" s="29">
        <v>13.95</v>
      </c>
      <c r="P93" s="29">
        <v>1</v>
      </c>
      <c r="Q93" s="29">
        <v>7.4</v>
      </c>
      <c r="R93" s="44">
        <f t="shared" si="10"/>
        <v>13</v>
      </c>
      <c r="S93" s="45">
        <f t="shared" si="11"/>
        <v>47.85</v>
      </c>
    </row>
    <row r="94" spans="1:19" s="3" customFormat="1" ht="16.5" customHeight="1" x14ac:dyDescent="0.25">
      <c r="A94" s="26">
        <v>90</v>
      </c>
      <c r="B94" s="15">
        <v>46</v>
      </c>
      <c r="C94" s="10" t="s">
        <v>35</v>
      </c>
      <c r="D94" s="9" t="s">
        <v>57</v>
      </c>
      <c r="E94" s="9" t="s">
        <v>29</v>
      </c>
      <c r="F94" s="16">
        <v>3</v>
      </c>
      <c r="G94" s="16">
        <v>11.1</v>
      </c>
      <c r="H94" s="16">
        <v>3</v>
      </c>
      <c r="I94" s="16">
        <v>10.25</v>
      </c>
      <c r="J94" s="43">
        <f t="shared" si="8"/>
        <v>6</v>
      </c>
      <c r="K94" s="45">
        <f t="shared" si="9"/>
        <v>21.35</v>
      </c>
      <c r="L94" s="16">
        <v>1</v>
      </c>
      <c r="M94" s="16">
        <v>8.3000000000000007</v>
      </c>
      <c r="N94" s="16">
        <v>5</v>
      </c>
      <c r="O94" s="16">
        <v>12.3</v>
      </c>
      <c r="P94" s="16">
        <v>1</v>
      </c>
      <c r="Q94" s="16">
        <v>4.45</v>
      </c>
      <c r="R94" s="44">
        <f t="shared" si="10"/>
        <v>13</v>
      </c>
      <c r="S94" s="45">
        <f t="shared" si="11"/>
        <v>46.400000000000006</v>
      </c>
    </row>
    <row r="95" spans="1:19" s="3" customFormat="1" ht="16.5" customHeight="1" x14ac:dyDescent="0.25">
      <c r="A95" s="26">
        <v>91</v>
      </c>
      <c r="B95" s="15">
        <v>89</v>
      </c>
      <c r="C95" s="9" t="s">
        <v>85</v>
      </c>
      <c r="D95" s="9" t="s">
        <v>56</v>
      </c>
      <c r="E95" s="9" t="s">
        <v>37</v>
      </c>
      <c r="F95" s="29">
        <v>3</v>
      </c>
      <c r="G95" s="29">
        <v>10.75</v>
      </c>
      <c r="H95" s="29">
        <v>1</v>
      </c>
      <c r="I95" s="29">
        <v>5.2</v>
      </c>
      <c r="J95" s="43">
        <f t="shared" si="8"/>
        <v>4</v>
      </c>
      <c r="K95" s="46">
        <f t="shared" si="9"/>
        <v>15.95</v>
      </c>
      <c r="L95" s="29">
        <v>1</v>
      </c>
      <c r="M95" s="29">
        <v>7.7</v>
      </c>
      <c r="N95" s="29">
        <v>5</v>
      </c>
      <c r="O95" s="29">
        <v>11.85</v>
      </c>
      <c r="P95" s="29">
        <v>3</v>
      </c>
      <c r="Q95" s="29">
        <v>10.45</v>
      </c>
      <c r="R95" s="44">
        <f t="shared" si="10"/>
        <v>13</v>
      </c>
      <c r="S95" s="45">
        <f t="shared" si="11"/>
        <v>45.95</v>
      </c>
    </row>
    <row r="96" spans="1:19" s="3" customFormat="1" ht="16.5" customHeight="1" x14ac:dyDescent="0.25">
      <c r="A96" s="26">
        <v>92</v>
      </c>
      <c r="B96" s="15">
        <v>112</v>
      </c>
      <c r="C96" s="9" t="s">
        <v>111</v>
      </c>
      <c r="D96" s="9" t="s">
        <v>105</v>
      </c>
      <c r="E96" s="9" t="s">
        <v>28</v>
      </c>
      <c r="F96" s="29">
        <v>3</v>
      </c>
      <c r="G96" s="29">
        <v>9.9499999999999993</v>
      </c>
      <c r="H96" s="29">
        <v>3</v>
      </c>
      <c r="I96" s="29">
        <v>10.1</v>
      </c>
      <c r="J96" s="43">
        <f t="shared" si="8"/>
        <v>6</v>
      </c>
      <c r="K96" s="46">
        <f t="shared" si="9"/>
        <v>20.049999999999997</v>
      </c>
      <c r="L96" s="29">
        <v>1</v>
      </c>
      <c r="M96" s="29">
        <v>6.75</v>
      </c>
      <c r="N96" s="29">
        <v>3</v>
      </c>
      <c r="O96" s="29">
        <v>7.8</v>
      </c>
      <c r="P96" s="29">
        <v>3</v>
      </c>
      <c r="Q96" s="29">
        <v>11.3</v>
      </c>
      <c r="R96" s="44">
        <f t="shared" si="10"/>
        <v>13</v>
      </c>
      <c r="S96" s="45">
        <f t="shared" si="11"/>
        <v>45.899999999999991</v>
      </c>
    </row>
    <row r="97" spans="1:19" s="3" customFormat="1" ht="16.5" customHeight="1" x14ac:dyDescent="0.25">
      <c r="A97" s="26">
        <v>93</v>
      </c>
      <c r="B97" s="15">
        <v>10</v>
      </c>
      <c r="C97" s="10" t="s">
        <v>35</v>
      </c>
      <c r="D97" s="9" t="s">
        <v>36</v>
      </c>
      <c r="E97" s="9" t="s">
        <v>29</v>
      </c>
      <c r="F97" s="16">
        <v>3</v>
      </c>
      <c r="G97" s="16">
        <v>11.75</v>
      </c>
      <c r="H97" s="16">
        <v>1</v>
      </c>
      <c r="I97" s="16">
        <v>4.75</v>
      </c>
      <c r="J97" s="43">
        <f t="shared" si="8"/>
        <v>4</v>
      </c>
      <c r="K97" s="45">
        <f t="shared" si="9"/>
        <v>16.5</v>
      </c>
      <c r="L97" s="16">
        <v>5</v>
      </c>
      <c r="M97" s="16">
        <v>12.65</v>
      </c>
      <c r="N97" s="16">
        <v>3</v>
      </c>
      <c r="O97" s="16">
        <v>9.9499999999999993</v>
      </c>
      <c r="P97" s="16">
        <v>1</v>
      </c>
      <c r="Q97" s="16">
        <v>6.05</v>
      </c>
      <c r="R97" s="44">
        <f t="shared" si="10"/>
        <v>13</v>
      </c>
      <c r="S97" s="45">
        <f t="shared" si="11"/>
        <v>45.149999999999991</v>
      </c>
    </row>
    <row r="98" spans="1:19" s="3" customFormat="1" ht="16.5" customHeight="1" x14ac:dyDescent="0.25">
      <c r="A98" s="26">
        <v>94</v>
      </c>
      <c r="B98" s="15">
        <v>122</v>
      </c>
      <c r="C98" s="9" t="s">
        <v>145</v>
      </c>
      <c r="D98" s="9" t="s">
        <v>110</v>
      </c>
      <c r="E98" s="9" t="s">
        <v>28</v>
      </c>
      <c r="F98" s="29">
        <v>1</v>
      </c>
      <c r="G98" s="29">
        <v>5.75</v>
      </c>
      <c r="H98" s="29">
        <v>3</v>
      </c>
      <c r="I98" s="29">
        <v>10.1</v>
      </c>
      <c r="J98" s="43">
        <f t="shared" si="8"/>
        <v>4</v>
      </c>
      <c r="K98" s="46">
        <f t="shared" si="9"/>
        <v>15.85</v>
      </c>
      <c r="L98" s="29">
        <v>3</v>
      </c>
      <c r="M98" s="29">
        <v>8.6</v>
      </c>
      <c r="N98" s="29">
        <v>1</v>
      </c>
      <c r="O98" s="29">
        <v>6.9</v>
      </c>
      <c r="P98" s="29">
        <v>5</v>
      </c>
      <c r="Q98" s="29">
        <v>13.7</v>
      </c>
      <c r="R98" s="44">
        <f t="shared" si="10"/>
        <v>13</v>
      </c>
      <c r="S98" s="45">
        <f t="shared" si="11"/>
        <v>45.05</v>
      </c>
    </row>
    <row r="99" spans="1:19" s="3" customFormat="1" ht="16.5" customHeight="1" x14ac:dyDescent="0.25">
      <c r="A99" s="26">
        <v>95</v>
      </c>
      <c r="B99" s="15">
        <v>21</v>
      </c>
      <c r="C99" s="9" t="s">
        <v>167</v>
      </c>
      <c r="D99" s="9" t="s">
        <v>166</v>
      </c>
      <c r="E99" s="9" t="s">
        <v>76</v>
      </c>
      <c r="F99" s="16">
        <v>1</v>
      </c>
      <c r="G99" s="16">
        <v>9.1</v>
      </c>
      <c r="H99" s="16">
        <v>1</v>
      </c>
      <c r="I99" s="16">
        <v>4.4000000000000004</v>
      </c>
      <c r="J99" s="43">
        <f t="shared" si="8"/>
        <v>2</v>
      </c>
      <c r="K99" s="45">
        <f t="shared" si="9"/>
        <v>13.5</v>
      </c>
      <c r="L99" s="16">
        <v>5</v>
      </c>
      <c r="M99" s="16">
        <v>13.2</v>
      </c>
      <c r="N99" s="16">
        <v>1</v>
      </c>
      <c r="O99" s="16">
        <v>5.45</v>
      </c>
      <c r="P99" s="16">
        <v>5</v>
      </c>
      <c r="Q99" s="16">
        <v>10.8</v>
      </c>
      <c r="R99" s="44">
        <f t="shared" si="10"/>
        <v>13</v>
      </c>
      <c r="S99" s="45">
        <f t="shared" si="11"/>
        <v>42.95</v>
      </c>
    </row>
    <row r="100" spans="1:19" s="3" customFormat="1" ht="16.5" customHeight="1" x14ac:dyDescent="0.25">
      <c r="A100" s="26">
        <v>96</v>
      </c>
      <c r="B100" s="15">
        <v>77</v>
      </c>
      <c r="C100" s="11" t="s">
        <v>125</v>
      </c>
      <c r="D100" s="12" t="s">
        <v>69</v>
      </c>
      <c r="E100" s="12" t="s">
        <v>37</v>
      </c>
      <c r="F100" s="29">
        <v>5</v>
      </c>
      <c r="G100" s="29">
        <v>12.8</v>
      </c>
      <c r="H100" s="29">
        <v>5</v>
      </c>
      <c r="I100" s="29">
        <v>12.95</v>
      </c>
      <c r="J100" s="43">
        <f t="shared" si="8"/>
        <v>10</v>
      </c>
      <c r="K100" s="46">
        <f t="shared" si="9"/>
        <v>25.75</v>
      </c>
      <c r="L100" s="29">
        <v>1</v>
      </c>
      <c r="M100" s="29">
        <v>5.85</v>
      </c>
      <c r="N100" s="29">
        <v>1</v>
      </c>
      <c r="O100" s="29">
        <v>6.5</v>
      </c>
      <c r="P100" s="29">
        <v>1</v>
      </c>
      <c r="Q100" s="29">
        <v>3.15</v>
      </c>
      <c r="R100" s="44">
        <f t="shared" si="10"/>
        <v>13</v>
      </c>
      <c r="S100" s="45">
        <f t="shared" si="11"/>
        <v>41.25</v>
      </c>
    </row>
    <row r="101" spans="1:19" s="3" customFormat="1" ht="16.5" customHeight="1" x14ac:dyDescent="0.25">
      <c r="A101" s="26">
        <v>97</v>
      </c>
      <c r="B101" s="15">
        <v>78</v>
      </c>
      <c r="C101" s="9" t="s">
        <v>124</v>
      </c>
      <c r="D101" s="9" t="s">
        <v>110</v>
      </c>
      <c r="E101" s="9" t="s">
        <v>37</v>
      </c>
      <c r="F101" s="29">
        <v>5</v>
      </c>
      <c r="G101" s="29">
        <v>11.15</v>
      </c>
      <c r="H101" s="29">
        <v>1</v>
      </c>
      <c r="I101" s="29">
        <v>5.6</v>
      </c>
      <c r="J101" s="43">
        <f t="shared" ref="J101:J130" si="12">SUM(F101+H101)</f>
        <v>6</v>
      </c>
      <c r="K101" s="46">
        <f t="shared" ref="K101:K130" si="13">SUM(G101+I101)</f>
        <v>16.75</v>
      </c>
      <c r="L101" s="29">
        <v>1</v>
      </c>
      <c r="M101" s="29">
        <v>4.95</v>
      </c>
      <c r="N101" s="29">
        <v>5</v>
      </c>
      <c r="O101" s="29">
        <v>12.3</v>
      </c>
      <c r="P101" s="29">
        <v>1</v>
      </c>
      <c r="Q101" s="29">
        <v>5.9</v>
      </c>
      <c r="R101" s="44">
        <f t="shared" ref="R101:R130" si="14">SUM(F101+H101+L101+N101+P101)</f>
        <v>13</v>
      </c>
      <c r="S101" s="45">
        <f t="shared" ref="S101:S130" si="15">SUM(G101+I101+M101+O101+Q101)</f>
        <v>39.9</v>
      </c>
    </row>
    <row r="102" spans="1:19" s="3" customFormat="1" ht="16.5" customHeight="1" x14ac:dyDescent="0.25">
      <c r="A102" s="26">
        <v>98</v>
      </c>
      <c r="B102" s="15">
        <v>116</v>
      </c>
      <c r="C102" s="9" t="s">
        <v>130</v>
      </c>
      <c r="D102" s="9" t="s">
        <v>129</v>
      </c>
      <c r="E102" s="9" t="s">
        <v>30</v>
      </c>
      <c r="F102" s="29">
        <v>5</v>
      </c>
      <c r="G102" s="29">
        <v>11.55</v>
      </c>
      <c r="H102" s="29">
        <v>3</v>
      </c>
      <c r="I102" s="29">
        <v>8.35</v>
      </c>
      <c r="J102" s="43">
        <f t="shared" si="12"/>
        <v>8</v>
      </c>
      <c r="K102" s="46">
        <f t="shared" si="13"/>
        <v>19.899999999999999</v>
      </c>
      <c r="L102" s="29">
        <v>1</v>
      </c>
      <c r="M102" s="29">
        <v>8.0500000000000007</v>
      </c>
      <c r="N102" s="29">
        <v>1</v>
      </c>
      <c r="O102" s="29">
        <v>1.5</v>
      </c>
      <c r="P102" s="29">
        <v>3</v>
      </c>
      <c r="Q102" s="29">
        <v>9.4499999999999993</v>
      </c>
      <c r="R102" s="44">
        <f t="shared" si="14"/>
        <v>13</v>
      </c>
      <c r="S102" s="45">
        <f t="shared" si="15"/>
        <v>38.9</v>
      </c>
    </row>
    <row r="103" spans="1:19" s="3" customFormat="1" ht="16.5" customHeight="1" x14ac:dyDescent="0.25">
      <c r="A103" s="26">
        <v>99</v>
      </c>
      <c r="B103" s="15">
        <v>82</v>
      </c>
      <c r="C103" s="9" t="s">
        <v>80</v>
      </c>
      <c r="D103" s="9" t="s">
        <v>42</v>
      </c>
      <c r="E103" s="9" t="s">
        <v>28</v>
      </c>
      <c r="F103" s="29">
        <v>2</v>
      </c>
      <c r="G103" s="29">
        <v>8.1</v>
      </c>
      <c r="H103" s="29">
        <v>3</v>
      </c>
      <c r="I103" s="29">
        <v>10.95</v>
      </c>
      <c r="J103" s="43">
        <f t="shared" si="12"/>
        <v>5</v>
      </c>
      <c r="K103" s="46">
        <f t="shared" si="13"/>
        <v>19.049999999999997</v>
      </c>
      <c r="L103" s="29">
        <v>5</v>
      </c>
      <c r="M103" s="29">
        <v>11.8</v>
      </c>
      <c r="N103" s="29">
        <v>1</v>
      </c>
      <c r="O103" s="29">
        <v>7.9</v>
      </c>
      <c r="P103" s="29">
        <v>1</v>
      </c>
      <c r="Q103" s="29">
        <v>8.4</v>
      </c>
      <c r="R103" s="44">
        <f t="shared" si="14"/>
        <v>12</v>
      </c>
      <c r="S103" s="45">
        <f t="shared" si="15"/>
        <v>47.15</v>
      </c>
    </row>
    <row r="104" spans="1:19" s="3" customFormat="1" ht="16.5" customHeight="1" x14ac:dyDescent="0.25">
      <c r="A104" s="26">
        <v>100</v>
      </c>
      <c r="B104" s="15">
        <v>2</v>
      </c>
      <c r="C104" s="9" t="s">
        <v>195</v>
      </c>
      <c r="D104" s="9" t="s">
        <v>45</v>
      </c>
      <c r="E104" s="9" t="s">
        <v>29</v>
      </c>
      <c r="F104" s="16">
        <v>1</v>
      </c>
      <c r="G104" s="16">
        <v>5.3</v>
      </c>
      <c r="H104" s="16">
        <v>1</v>
      </c>
      <c r="I104" s="16">
        <v>6.75</v>
      </c>
      <c r="J104" s="43">
        <f t="shared" si="12"/>
        <v>2</v>
      </c>
      <c r="K104" s="45">
        <f t="shared" si="13"/>
        <v>12.05</v>
      </c>
      <c r="L104" s="16">
        <v>2</v>
      </c>
      <c r="M104" s="16">
        <v>8.4</v>
      </c>
      <c r="N104" s="16">
        <v>3</v>
      </c>
      <c r="O104" s="16">
        <v>12</v>
      </c>
      <c r="P104" s="16">
        <v>5</v>
      </c>
      <c r="Q104" s="16">
        <v>13.95</v>
      </c>
      <c r="R104" s="44">
        <f t="shared" si="14"/>
        <v>12</v>
      </c>
      <c r="S104" s="45">
        <f t="shared" si="15"/>
        <v>46.400000000000006</v>
      </c>
    </row>
    <row r="105" spans="1:19" s="3" customFormat="1" ht="16.5" customHeight="1" x14ac:dyDescent="0.25">
      <c r="A105" s="26">
        <v>101</v>
      </c>
      <c r="B105" s="15">
        <v>106</v>
      </c>
      <c r="C105" s="9" t="s">
        <v>107</v>
      </c>
      <c r="D105" s="9" t="s">
        <v>100</v>
      </c>
      <c r="E105" s="9" t="s">
        <v>32</v>
      </c>
      <c r="F105" s="29">
        <v>5</v>
      </c>
      <c r="G105" s="29">
        <v>13.35</v>
      </c>
      <c r="H105" s="29">
        <v>3</v>
      </c>
      <c r="I105" s="29">
        <v>10.9</v>
      </c>
      <c r="J105" s="43">
        <f t="shared" si="12"/>
        <v>8</v>
      </c>
      <c r="K105" s="46">
        <f t="shared" si="13"/>
        <v>24.25</v>
      </c>
      <c r="L105" s="29">
        <v>1</v>
      </c>
      <c r="M105" s="29">
        <v>6.1</v>
      </c>
      <c r="N105" s="29">
        <v>1</v>
      </c>
      <c r="O105" s="29">
        <v>8.75</v>
      </c>
      <c r="P105" s="29">
        <v>1</v>
      </c>
      <c r="Q105" s="29">
        <v>8.8000000000000007</v>
      </c>
      <c r="R105" s="44">
        <f t="shared" si="14"/>
        <v>11</v>
      </c>
      <c r="S105" s="45">
        <f t="shared" si="15"/>
        <v>47.900000000000006</v>
      </c>
    </row>
    <row r="106" spans="1:19" s="3" customFormat="1" ht="16.5" customHeight="1" x14ac:dyDescent="0.25">
      <c r="A106" s="26">
        <v>102</v>
      </c>
      <c r="B106" s="15">
        <v>36</v>
      </c>
      <c r="C106" s="9" t="s">
        <v>48</v>
      </c>
      <c r="D106" s="9" t="s">
        <v>38</v>
      </c>
      <c r="E106" s="9" t="s">
        <v>29</v>
      </c>
      <c r="F106" s="16">
        <v>1</v>
      </c>
      <c r="G106" s="16">
        <v>9.5500000000000007</v>
      </c>
      <c r="H106" s="16">
        <v>5</v>
      </c>
      <c r="I106" s="16">
        <v>14.65</v>
      </c>
      <c r="J106" s="43">
        <f t="shared" si="12"/>
        <v>6</v>
      </c>
      <c r="K106" s="45">
        <f t="shared" si="13"/>
        <v>24.200000000000003</v>
      </c>
      <c r="L106" s="16">
        <v>3</v>
      </c>
      <c r="M106" s="16">
        <v>9.75</v>
      </c>
      <c r="N106" s="16">
        <v>1</v>
      </c>
      <c r="O106" s="16">
        <v>7.2</v>
      </c>
      <c r="P106" s="16">
        <v>1</v>
      </c>
      <c r="Q106" s="16">
        <v>6.15</v>
      </c>
      <c r="R106" s="44">
        <f t="shared" si="14"/>
        <v>11</v>
      </c>
      <c r="S106" s="45">
        <f t="shared" si="15"/>
        <v>47.300000000000004</v>
      </c>
    </row>
    <row r="107" spans="1:19" s="3" customFormat="1" ht="16.5" customHeight="1" x14ac:dyDescent="0.25">
      <c r="A107" s="26">
        <v>103</v>
      </c>
      <c r="B107" s="15">
        <v>64</v>
      </c>
      <c r="C107" s="9" t="s">
        <v>208</v>
      </c>
      <c r="D107" s="9" t="s">
        <v>36</v>
      </c>
      <c r="E107" s="9" t="s">
        <v>29</v>
      </c>
      <c r="F107" s="16">
        <v>3</v>
      </c>
      <c r="G107" s="16">
        <v>10.25</v>
      </c>
      <c r="H107" s="16">
        <v>3</v>
      </c>
      <c r="I107" s="16">
        <v>10.65</v>
      </c>
      <c r="J107" s="43">
        <f t="shared" si="12"/>
        <v>6</v>
      </c>
      <c r="K107" s="45">
        <f t="shared" si="13"/>
        <v>20.9</v>
      </c>
      <c r="L107" s="16">
        <v>1</v>
      </c>
      <c r="M107" s="16">
        <v>7.4</v>
      </c>
      <c r="N107" s="16">
        <v>1</v>
      </c>
      <c r="O107" s="16">
        <v>8.6</v>
      </c>
      <c r="P107" s="16">
        <v>3</v>
      </c>
      <c r="Q107" s="16">
        <v>9.9</v>
      </c>
      <c r="R107" s="44">
        <f t="shared" si="14"/>
        <v>11</v>
      </c>
      <c r="S107" s="45">
        <f t="shared" si="15"/>
        <v>46.8</v>
      </c>
    </row>
    <row r="108" spans="1:19" s="3" customFormat="1" ht="16.5" customHeight="1" x14ac:dyDescent="0.25">
      <c r="A108" s="26">
        <v>104</v>
      </c>
      <c r="B108" s="15">
        <v>114</v>
      </c>
      <c r="C108" s="9" t="s">
        <v>121</v>
      </c>
      <c r="D108" s="9" t="s">
        <v>63</v>
      </c>
      <c r="E108" s="9" t="s">
        <v>37</v>
      </c>
      <c r="F108" s="29">
        <v>3</v>
      </c>
      <c r="G108" s="29">
        <v>10.55</v>
      </c>
      <c r="H108" s="29">
        <v>1</v>
      </c>
      <c r="I108" s="29">
        <v>8.85</v>
      </c>
      <c r="J108" s="43">
        <f t="shared" si="12"/>
        <v>4</v>
      </c>
      <c r="K108" s="46">
        <f t="shared" si="13"/>
        <v>19.399999999999999</v>
      </c>
      <c r="L108" s="29">
        <v>3</v>
      </c>
      <c r="M108" s="29">
        <v>10.8</v>
      </c>
      <c r="N108" s="29">
        <v>1</v>
      </c>
      <c r="O108" s="29">
        <v>7.75</v>
      </c>
      <c r="P108" s="29">
        <v>3</v>
      </c>
      <c r="Q108" s="29">
        <v>8.6</v>
      </c>
      <c r="R108" s="44">
        <f t="shared" si="14"/>
        <v>11</v>
      </c>
      <c r="S108" s="45">
        <f t="shared" si="15"/>
        <v>46.550000000000004</v>
      </c>
    </row>
    <row r="109" spans="1:19" s="3" customFormat="1" ht="16.5" customHeight="1" x14ac:dyDescent="0.25">
      <c r="A109" s="26">
        <v>105</v>
      </c>
      <c r="B109" s="15">
        <v>50</v>
      </c>
      <c r="C109" s="9" t="s">
        <v>204</v>
      </c>
      <c r="D109" s="9" t="s">
        <v>38</v>
      </c>
      <c r="E109" s="9" t="s">
        <v>29</v>
      </c>
      <c r="F109" s="16">
        <v>3</v>
      </c>
      <c r="G109" s="16">
        <v>11.05</v>
      </c>
      <c r="H109" s="16">
        <v>1</v>
      </c>
      <c r="I109" s="16">
        <v>7.8</v>
      </c>
      <c r="J109" s="43">
        <f t="shared" si="12"/>
        <v>4</v>
      </c>
      <c r="K109" s="45">
        <f t="shared" si="13"/>
        <v>18.850000000000001</v>
      </c>
      <c r="L109" s="16">
        <v>3</v>
      </c>
      <c r="M109" s="16">
        <v>10.4</v>
      </c>
      <c r="N109" s="16">
        <v>3</v>
      </c>
      <c r="O109" s="16">
        <v>9.4499999999999993</v>
      </c>
      <c r="P109" s="16">
        <v>1</v>
      </c>
      <c r="Q109" s="16">
        <v>6.55</v>
      </c>
      <c r="R109" s="44">
        <f t="shared" si="14"/>
        <v>11</v>
      </c>
      <c r="S109" s="45">
        <f t="shared" si="15"/>
        <v>45.25</v>
      </c>
    </row>
    <row r="110" spans="1:19" s="3" customFormat="1" ht="16.5" customHeight="1" x14ac:dyDescent="0.25">
      <c r="A110" s="26">
        <v>106</v>
      </c>
      <c r="B110" s="15">
        <v>19</v>
      </c>
      <c r="C110" s="10" t="s">
        <v>169</v>
      </c>
      <c r="D110" s="9" t="s">
        <v>136</v>
      </c>
      <c r="E110" s="9" t="s">
        <v>76</v>
      </c>
      <c r="F110" s="16">
        <v>1</v>
      </c>
      <c r="G110" s="16">
        <v>5.95</v>
      </c>
      <c r="H110" s="16">
        <v>3</v>
      </c>
      <c r="I110" s="16">
        <v>10.45</v>
      </c>
      <c r="J110" s="43">
        <f t="shared" si="12"/>
        <v>4</v>
      </c>
      <c r="K110" s="45">
        <f t="shared" si="13"/>
        <v>16.399999999999999</v>
      </c>
      <c r="L110" s="16">
        <v>1</v>
      </c>
      <c r="M110" s="16">
        <v>7.1</v>
      </c>
      <c r="N110" s="16">
        <v>5</v>
      </c>
      <c r="O110" s="16">
        <v>13.4</v>
      </c>
      <c r="P110" s="16">
        <v>1</v>
      </c>
      <c r="Q110" s="16">
        <v>7.75</v>
      </c>
      <c r="R110" s="44">
        <f t="shared" si="14"/>
        <v>11</v>
      </c>
      <c r="S110" s="45">
        <f t="shared" si="15"/>
        <v>44.65</v>
      </c>
    </row>
    <row r="111" spans="1:19" s="3" customFormat="1" ht="16.5" customHeight="1" x14ac:dyDescent="0.25">
      <c r="A111" s="26">
        <v>107</v>
      </c>
      <c r="B111" s="15">
        <v>120</v>
      </c>
      <c r="C111" s="9" t="s">
        <v>139</v>
      </c>
      <c r="D111" s="9" t="s">
        <v>140</v>
      </c>
      <c r="E111" s="9" t="s">
        <v>70</v>
      </c>
      <c r="F111" s="29">
        <v>1</v>
      </c>
      <c r="G111" s="29">
        <v>8.6</v>
      </c>
      <c r="H111" s="29">
        <v>3</v>
      </c>
      <c r="I111" s="29">
        <v>9.75</v>
      </c>
      <c r="J111" s="43">
        <f t="shared" si="12"/>
        <v>4</v>
      </c>
      <c r="K111" s="46">
        <f t="shared" si="13"/>
        <v>18.350000000000001</v>
      </c>
      <c r="L111" s="29">
        <v>5</v>
      </c>
      <c r="M111" s="29">
        <v>10.95</v>
      </c>
      <c r="N111" s="29">
        <v>1</v>
      </c>
      <c r="O111" s="29">
        <v>9</v>
      </c>
      <c r="P111" s="29">
        <v>1</v>
      </c>
      <c r="Q111" s="29">
        <v>5.8</v>
      </c>
      <c r="R111" s="44">
        <f t="shared" si="14"/>
        <v>11</v>
      </c>
      <c r="S111" s="45">
        <f t="shared" si="15"/>
        <v>44.099999999999994</v>
      </c>
    </row>
    <row r="112" spans="1:19" s="3" customFormat="1" ht="16.5" customHeight="1" x14ac:dyDescent="0.25">
      <c r="A112" s="26">
        <v>108</v>
      </c>
      <c r="B112" s="15">
        <v>115</v>
      </c>
      <c r="C112" s="9" t="s">
        <v>128</v>
      </c>
      <c r="D112" s="9" t="s">
        <v>69</v>
      </c>
      <c r="E112" s="9" t="s">
        <v>30</v>
      </c>
      <c r="F112" s="29">
        <v>3</v>
      </c>
      <c r="G112" s="29">
        <v>10.85</v>
      </c>
      <c r="H112" s="29">
        <v>1</v>
      </c>
      <c r="I112" s="29">
        <v>6.5</v>
      </c>
      <c r="J112" s="43">
        <f t="shared" si="12"/>
        <v>4</v>
      </c>
      <c r="K112" s="46">
        <f t="shared" si="13"/>
        <v>17.350000000000001</v>
      </c>
      <c r="L112" s="29">
        <v>1</v>
      </c>
      <c r="M112" s="29">
        <v>7.9</v>
      </c>
      <c r="N112" s="29">
        <v>1</v>
      </c>
      <c r="O112" s="29">
        <v>6.9</v>
      </c>
      <c r="P112" s="29">
        <v>5</v>
      </c>
      <c r="Q112" s="29">
        <v>11.95</v>
      </c>
      <c r="R112" s="44">
        <f t="shared" si="14"/>
        <v>11</v>
      </c>
      <c r="S112" s="45">
        <f t="shared" si="15"/>
        <v>44.099999999999994</v>
      </c>
    </row>
    <row r="113" spans="1:19" s="3" customFormat="1" ht="16.5" customHeight="1" x14ac:dyDescent="0.25">
      <c r="A113" s="26">
        <v>109</v>
      </c>
      <c r="B113" s="15">
        <v>96</v>
      </c>
      <c r="C113" s="9" t="s">
        <v>91</v>
      </c>
      <c r="D113" s="9" t="s">
        <v>38</v>
      </c>
      <c r="E113" s="9" t="s">
        <v>37</v>
      </c>
      <c r="F113" s="29">
        <v>1</v>
      </c>
      <c r="G113" s="29">
        <v>7.85</v>
      </c>
      <c r="H113" s="29">
        <v>5</v>
      </c>
      <c r="I113" s="29">
        <v>11.6</v>
      </c>
      <c r="J113" s="43">
        <f t="shared" si="12"/>
        <v>6</v>
      </c>
      <c r="K113" s="46">
        <f t="shared" si="13"/>
        <v>19.45</v>
      </c>
      <c r="L113" s="29">
        <v>1</v>
      </c>
      <c r="M113" s="29">
        <v>5.7</v>
      </c>
      <c r="N113" s="29">
        <v>1</v>
      </c>
      <c r="O113" s="29">
        <v>9</v>
      </c>
      <c r="P113" s="29">
        <v>3</v>
      </c>
      <c r="Q113" s="29">
        <v>9.9</v>
      </c>
      <c r="R113" s="44">
        <f t="shared" si="14"/>
        <v>11</v>
      </c>
      <c r="S113" s="45">
        <f t="shared" si="15"/>
        <v>44.05</v>
      </c>
    </row>
    <row r="114" spans="1:19" s="3" customFormat="1" ht="16.5" customHeight="1" x14ac:dyDescent="0.25">
      <c r="A114" s="26">
        <v>110</v>
      </c>
      <c r="B114" s="15">
        <v>86</v>
      </c>
      <c r="C114" s="10" t="s">
        <v>81</v>
      </c>
      <c r="D114" s="9" t="s">
        <v>82</v>
      </c>
      <c r="E114" s="9" t="s">
        <v>28</v>
      </c>
      <c r="F114" s="29">
        <v>1</v>
      </c>
      <c r="G114" s="29">
        <v>9.3000000000000007</v>
      </c>
      <c r="H114" s="29">
        <v>1</v>
      </c>
      <c r="I114" s="29">
        <v>8</v>
      </c>
      <c r="J114" s="43">
        <f t="shared" si="12"/>
        <v>2</v>
      </c>
      <c r="K114" s="46">
        <f t="shared" si="13"/>
        <v>17.3</v>
      </c>
      <c r="L114" s="29">
        <v>1</v>
      </c>
      <c r="M114" s="29">
        <v>6.95</v>
      </c>
      <c r="N114" s="29">
        <v>5</v>
      </c>
      <c r="O114" s="29">
        <v>12.45</v>
      </c>
      <c r="P114" s="29">
        <v>3</v>
      </c>
      <c r="Q114" s="29">
        <v>7.2</v>
      </c>
      <c r="R114" s="44">
        <f t="shared" si="14"/>
        <v>11</v>
      </c>
      <c r="S114" s="45">
        <f t="shared" si="15"/>
        <v>43.900000000000006</v>
      </c>
    </row>
    <row r="115" spans="1:19" s="3" customFormat="1" ht="16.5" customHeight="1" x14ac:dyDescent="0.25">
      <c r="A115" s="26">
        <v>111</v>
      </c>
      <c r="B115" s="15">
        <v>24</v>
      </c>
      <c r="C115" s="9" t="s">
        <v>163</v>
      </c>
      <c r="D115" s="9" t="s">
        <v>89</v>
      </c>
      <c r="E115" s="9" t="s">
        <v>29</v>
      </c>
      <c r="F115" s="16">
        <v>1</v>
      </c>
      <c r="G115" s="16">
        <v>7.2</v>
      </c>
      <c r="H115" s="16">
        <v>1</v>
      </c>
      <c r="I115" s="16">
        <v>8.8000000000000007</v>
      </c>
      <c r="J115" s="43">
        <f t="shared" si="12"/>
        <v>2</v>
      </c>
      <c r="K115" s="45">
        <f t="shared" si="13"/>
        <v>16</v>
      </c>
      <c r="L115" s="16">
        <v>3</v>
      </c>
      <c r="M115" s="16">
        <v>10.7</v>
      </c>
      <c r="N115" s="16">
        <v>5</v>
      </c>
      <c r="O115" s="16">
        <v>12.85</v>
      </c>
      <c r="P115" s="16">
        <v>1</v>
      </c>
      <c r="Q115" s="16">
        <v>2.7</v>
      </c>
      <c r="R115" s="44">
        <f t="shared" si="14"/>
        <v>11</v>
      </c>
      <c r="S115" s="45">
        <f t="shared" si="15"/>
        <v>42.25</v>
      </c>
    </row>
    <row r="116" spans="1:19" s="3" customFormat="1" ht="16.5" customHeight="1" x14ac:dyDescent="0.25">
      <c r="A116" s="26">
        <v>112</v>
      </c>
      <c r="B116" s="15">
        <v>81</v>
      </c>
      <c r="C116" s="9" t="s">
        <v>79</v>
      </c>
      <c r="D116" s="9" t="s">
        <v>198</v>
      </c>
      <c r="E116" s="9" t="s">
        <v>37</v>
      </c>
      <c r="F116" s="29">
        <v>1</v>
      </c>
      <c r="G116" s="29">
        <v>7.25</v>
      </c>
      <c r="H116" s="29">
        <v>5</v>
      </c>
      <c r="I116" s="29">
        <v>10.8</v>
      </c>
      <c r="J116" s="43">
        <f t="shared" si="12"/>
        <v>6</v>
      </c>
      <c r="K116" s="46">
        <f t="shared" si="13"/>
        <v>18.05</v>
      </c>
      <c r="L116" s="29">
        <v>3</v>
      </c>
      <c r="M116" s="29">
        <v>7.3</v>
      </c>
      <c r="N116" s="29">
        <v>1</v>
      </c>
      <c r="O116" s="29">
        <v>7.9</v>
      </c>
      <c r="P116" s="29">
        <v>1</v>
      </c>
      <c r="Q116" s="29">
        <v>9</v>
      </c>
      <c r="R116" s="44">
        <f t="shared" si="14"/>
        <v>11</v>
      </c>
      <c r="S116" s="45">
        <f t="shared" si="15"/>
        <v>42.25</v>
      </c>
    </row>
    <row r="117" spans="1:19" s="3" customFormat="1" ht="16.5" customHeight="1" x14ac:dyDescent="0.25">
      <c r="A117" s="26">
        <v>113</v>
      </c>
      <c r="B117" s="15">
        <v>54</v>
      </c>
      <c r="C117" s="9" t="s">
        <v>205</v>
      </c>
      <c r="D117" s="9" t="s">
        <v>63</v>
      </c>
      <c r="E117" s="9" t="s">
        <v>28</v>
      </c>
      <c r="F117" s="16">
        <v>1</v>
      </c>
      <c r="G117" s="16">
        <v>7.2</v>
      </c>
      <c r="H117" s="16">
        <v>5</v>
      </c>
      <c r="I117" s="16">
        <v>10.55</v>
      </c>
      <c r="J117" s="43">
        <f t="shared" si="12"/>
        <v>6</v>
      </c>
      <c r="K117" s="45">
        <f t="shared" si="13"/>
        <v>17.75</v>
      </c>
      <c r="L117" s="16">
        <v>3</v>
      </c>
      <c r="M117" s="16">
        <v>10.85</v>
      </c>
      <c r="N117" s="16">
        <v>1</v>
      </c>
      <c r="O117" s="16">
        <v>6.05</v>
      </c>
      <c r="P117" s="16">
        <v>1</v>
      </c>
      <c r="Q117" s="16">
        <v>7.15</v>
      </c>
      <c r="R117" s="44">
        <f t="shared" si="14"/>
        <v>11</v>
      </c>
      <c r="S117" s="45">
        <f t="shared" si="15"/>
        <v>41.8</v>
      </c>
    </row>
    <row r="118" spans="1:19" s="3" customFormat="1" ht="16.5" customHeight="1" x14ac:dyDescent="0.25">
      <c r="A118" s="26">
        <v>114</v>
      </c>
      <c r="B118" s="15">
        <v>55</v>
      </c>
      <c r="C118" s="9" t="s">
        <v>64</v>
      </c>
      <c r="D118" s="9" t="s">
        <v>65</v>
      </c>
      <c r="E118" s="9" t="s">
        <v>29</v>
      </c>
      <c r="F118" s="16">
        <v>1</v>
      </c>
      <c r="G118" s="16">
        <v>9</v>
      </c>
      <c r="H118" s="16">
        <v>1</v>
      </c>
      <c r="I118" s="16">
        <v>6.5</v>
      </c>
      <c r="J118" s="43">
        <f t="shared" si="12"/>
        <v>2</v>
      </c>
      <c r="K118" s="45">
        <f t="shared" si="13"/>
        <v>15.5</v>
      </c>
      <c r="L118" s="16">
        <v>3</v>
      </c>
      <c r="M118" s="16">
        <v>11.8</v>
      </c>
      <c r="N118" s="16">
        <v>2</v>
      </c>
      <c r="O118" s="16">
        <v>9.25</v>
      </c>
      <c r="P118" s="16">
        <v>3</v>
      </c>
      <c r="Q118" s="16">
        <v>8.9</v>
      </c>
      <c r="R118" s="44">
        <f t="shared" si="14"/>
        <v>10</v>
      </c>
      <c r="S118" s="45">
        <f t="shared" si="15"/>
        <v>45.449999999999996</v>
      </c>
    </row>
    <row r="119" spans="1:19" s="3" customFormat="1" ht="16.5" customHeight="1" x14ac:dyDescent="0.25">
      <c r="A119" s="26">
        <v>115</v>
      </c>
      <c r="B119" s="15">
        <v>27</v>
      </c>
      <c r="C119" s="9" t="s">
        <v>159</v>
      </c>
      <c r="D119" s="9" t="s">
        <v>113</v>
      </c>
      <c r="E119" s="9" t="s">
        <v>33</v>
      </c>
      <c r="F119" s="16">
        <v>3</v>
      </c>
      <c r="G119" s="16">
        <v>8</v>
      </c>
      <c r="H119" s="16">
        <v>4</v>
      </c>
      <c r="I119" s="16">
        <v>10.35</v>
      </c>
      <c r="J119" s="43">
        <f t="shared" si="12"/>
        <v>7</v>
      </c>
      <c r="K119" s="45">
        <f t="shared" si="13"/>
        <v>18.350000000000001</v>
      </c>
      <c r="L119" s="16">
        <v>1</v>
      </c>
      <c r="M119" s="16">
        <v>9.6</v>
      </c>
      <c r="N119" s="16">
        <v>1</v>
      </c>
      <c r="O119" s="16">
        <v>8.35</v>
      </c>
      <c r="P119" s="16">
        <v>1</v>
      </c>
      <c r="Q119" s="16">
        <v>6</v>
      </c>
      <c r="R119" s="44">
        <f t="shared" si="14"/>
        <v>10</v>
      </c>
      <c r="S119" s="45">
        <f t="shared" si="15"/>
        <v>42.300000000000004</v>
      </c>
    </row>
    <row r="120" spans="1:19" s="3" customFormat="1" ht="16.5" customHeight="1" x14ac:dyDescent="0.25">
      <c r="A120" s="26">
        <v>116</v>
      </c>
      <c r="B120" s="15">
        <v>118</v>
      </c>
      <c r="C120" s="9" t="s">
        <v>131</v>
      </c>
      <c r="D120" s="9" t="s">
        <v>69</v>
      </c>
      <c r="E120" s="9" t="s">
        <v>30</v>
      </c>
      <c r="F120" s="29">
        <v>1</v>
      </c>
      <c r="G120" s="29">
        <v>6.55</v>
      </c>
      <c r="H120" s="29">
        <v>2</v>
      </c>
      <c r="I120" s="29">
        <v>9.0500000000000007</v>
      </c>
      <c r="J120" s="43">
        <f t="shared" si="12"/>
        <v>3</v>
      </c>
      <c r="K120" s="46">
        <f t="shared" si="13"/>
        <v>15.600000000000001</v>
      </c>
      <c r="L120" s="29">
        <v>3</v>
      </c>
      <c r="M120" s="29">
        <v>11</v>
      </c>
      <c r="N120" s="29">
        <v>1</v>
      </c>
      <c r="O120" s="29">
        <v>4.2</v>
      </c>
      <c r="P120" s="29">
        <v>3</v>
      </c>
      <c r="Q120" s="29">
        <v>11.3</v>
      </c>
      <c r="R120" s="44">
        <f t="shared" si="14"/>
        <v>10</v>
      </c>
      <c r="S120" s="45">
        <f t="shared" si="15"/>
        <v>42.1</v>
      </c>
    </row>
    <row r="121" spans="1:19" s="3" customFormat="1" ht="16.5" customHeight="1" x14ac:dyDescent="0.25">
      <c r="A121" s="26">
        <v>117</v>
      </c>
      <c r="B121" s="15">
        <v>124</v>
      </c>
      <c r="C121" s="13" t="s">
        <v>142</v>
      </c>
      <c r="D121" s="14" t="s">
        <v>105</v>
      </c>
      <c r="E121" s="14" t="s">
        <v>37</v>
      </c>
      <c r="F121" s="29">
        <v>1</v>
      </c>
      <c r="G121" s="29">
        <v>7.5</v>
      </c>
      <c r="H121" s="29">
        <v>1</v>
      </c>
      <c r="I121" s="29">
        <v>7.7</v>
      </c>
      <c r="J121" s="43">
        <f t="shared" si="12"/>
        <v>2</v>
      </c>
      <c r="K121" s="46">
        <f t="shared" si="13"/>
        <v>15.2</v>
      </c>
      <c r="L121" s="29">
        <v>3</v>
      </c>
      <c r="M121" s="29">
        <v>10.35</v>
      </c>
      <c r="N121" s="29">
        <v>3</v>
      </c>
      <c r="O121" s="29">
        <v>12.4</v>
      </c>
      <c r="P121" s="29">
        <v>1</v>
      </c>
      <c r="Q121" s="29">
        <v>9.3000000000000007</v>
      </c>
      <c r="R121" s="44">
        <f t="shared" si="14"/>
        <v>9</v>
      </c>
      <c r="S121" s="45">
        <f t="shared" si="15"/>
        <v>47.25</v>
      </c>
    </row>
    <row r="122" spans="1:19" s="3" customFormat="1" ht="16.5" customHeight="1" x14ac:dyDescent="0.25">
      <c r="A122" s="26">
        <v>118</v>
      </c>
      <c r="B122" s="15">
        <v>72</v>
      </c>
      <c r="C122" s="10" t="s">
        <v>191</v>
      </c>
      <c r="D122" s="9" t="s">
        <v>45</v>
      </c>
      <c r="E122" s="9" t="s">
        <v>46</v>
      </c>
      <c r="F122" s="29">
        <v>1</v>
      </c>
      <c r="G122" s="29">
        <v>7.7</v>
      </c>
      <c r="H122" s="29">
        <v>1</v>
      </c>
      <c r="I122" s="29">
        <v>9.1</v>
      </c>
      <c r="J122" s="43">
        <f t="shared" si="12"/>
        <v>2</v>
      </c>
      <c r="K122" s="46">
        <f t="shared" si="13"/>
        <v>16.8</v>
      </c>
      <c r="L122" s="29">
        <v>1</v>
      </c>
      <c r="M122" s="29">
        <v>8.15</v>
      </c>
      <c r="N122" s="29">
        <v>1</v>
      </c>
      <c r="O122" s="29">
        <v>5.5</v>
      </c>
      <c r="P122" s="29">
        <v>5</v>
      </c>
      <c r="Q122" s="29">
        <v>12.8</v>
      </c>
      <c r="R122" s="44">
        <f t="shared" si="14"/>
        <v>9</v>
      </c>
      <c r="S122" s="45">
        <f t="shared" si="15"/>
        <v>43.25</v>
      </c>
    </row>
    <row r="123" spans="1:19" s="3" customFormat="1" ht="16.5" customHeight="1" x14ac:dyDescent="0.25">
      <c r="A123" s="26">
        <v>119</v>
      </c>
      <c r="B123" s="15">
        <v>119</v>
      </c>
      <c r="C123" s="9" t="s">
        <v>133</v>
      </c>
      <c r="D123" s="9" t="s">
        <v>61</v>
      </c>
      <c r="E123" s="9" t="s">
        <v>28</v>
      </c>
      <c r="F123" s="34">
        <v>1</v>
      </c>
      <c r="G123" s="34">
        <v>7.7</v>
      </c>
      <c r="H123" s="34">
        <v>1</v>
      </c>
      <c r="I123" s="34">
        <v>8.1</v>
      </c>
      <c r="J123" s="43">
        <f t="shared" si="12"/>
        <v>2</v>
      </c>
      <c r="K123" s="46">
        <f t="shared" si="13"/>
        <v>15.8</v>
      </c>
      <c r="L123" s="34">
        <v>1</v>
      </c>
      <c r="M123" s="34">
        <v>6.35</v>
      </c>
      <c r="N123" s="29">
        <v>5</v>
      </c>
      <c r="O123" s="29">
        <v>11.5</v>
      </c>
      <c r="P123" s="29">
        <v>1</v>
      </c>
      <c r="Q123" s="29">
        <v>9.3000000000000007</v>
      </c>
      <c r="R123" s="43">
        <f t="shared" si="14"/>
        <v>9</v>
      </c>
      <c r="S123" s="45">
        <f t="shared" si="15"/>
        <v>42.95</v>
      </c>
    </row>
    <row r="124" spans="1:19" s="3" customFormat="1" ht="16.5" customHeight="1" x14ac:dyDescent="0.25">
      <c r="A124" s="26">
        <v>120</v>
      </c>
      <c r="B124" s="15">
        <v>48</v>
      </c>
      <c r="C124" s="9" t="s">
        <v>200</v>
      </c>
      <c r="D124" s="9" t="s">
        <v>102</v>
      </c>
      <c r="E124" s="9" t="s">
        <v>29</v>
      </c>
      <c r="F124" s="16">
        <v>1</v>
      </c>
      <c r="G124" s="16">
        <v>8</v>
      </c>
      <c r="H124" s="16">
        <v>1</v>
      </c>
      <c r="I124" s="16">
        <v>8.1999999999999993</v>
      </c>
      <c r="J124" s="43">
        <f t="shared" si="12"/>
        <v>2</v>
      </c>
      <c r="K124" s="45">
        <f t="shared" si="13"/>
        <v>16.2</v>
      </c>
      <c r="L124" s="16">
        <v>3</v>
      </c>
      <c r="M124" s="16">
        <v>10.7</v>
      </c>
      <c r="N124" s="16">
        <v>1</v>
      </c>
      <c r="O124" s="16">
        <v>4.75</v>
      </c>
      <c r="P124" s="16">
        <v>3</v>
      </c>
      <c r="Q124" s="16">
        <v>10.15</v>
      </c>
      <c r="R124" s="44">
        <f t="shared" si="14"/>
        <v>9</v>
      </c>
      <c r="S124" s="45">
        <f t="shared" si="15"/>
        <v>41.8</v>
      </c>
    </row>
    <row r="125" spans="1:19" s="3" customFormat="1" ht="16.5" customHeight="1" x14ac:dyDescent="0.25">
      <c r="A125" s="26">
        <v>121</v>
      </c>
      <c r="B125" s="15">
        <v>57</v>
      </c>
      <c r="C125" s="9" t="s">
        <v>185</v>
      </c>
      <c r="D125" s="9" t="s">
        <v>105</v>
      </c>
      <c r="E125" s="9" t="s">
        <v>199</v>
      </c>
      <c r="F125" s="16">
        <v>3</v>
      </c>
      <c r="G125" s="16">
        <v>9.6999999999999993</v>
      </c>
      <c r="H125" s="16">
        <v>1</v>
      </c>
      <c r="I125" s="16">
        <v>7.25</v>
      </c>
      <c r="J125" s="43">
        <f t="shared" si="12"/>
        <v>4</v>
      </c>
      <c r="K125" s="45">
        <f t="shared" si="13"/>
        <v>16.95</v>
      </c>
      <c r="L125" s="16">
        <v>1</v>
      </c>
      <c r="M125" s="16">
        <v>7.4</v>
      </c>
      <c r="N125" s="16">
        <v>3</v>
      </c>
      <c r="O125" s="16">
        <v>11.25</v>
      </c>
      <c r="P125" s="16">
        <v>1</v>
      </c>
      <c r="Q125" s="16">
        <v>5.65</v>
      </c>
      <c r="R125" s="44">
        <f t="shared" si="14"/>
        <v>9</v>
      </c>
      <c r="S125" s="45">
        <f t="shared" si="15"/>
        <v>41.25</v>
      </c>
    </row>
    <row r="126" spans="1:19" s="3" customFormat="1" ht="16.5" customHeight="1" x14ac:dyDescent="0.25">
      <c r="A126" s="26">
        <v>122</v>
      </c>
      <c r="B126" s="15">
        <v>43</v>
      </c>
      <c r="C126" s="9" t="s">
        <v>55</v>
      </c>
      <c r="D126" s="9" t="s">
        <v>56</v>
      </c>
      <c r="E126" s="9" t="s">
        <v>29</v>
      </c>
      <c r="F126" s="16">
        <v>1</v>
      </c>
      <c r="G126" s="16">
        <v>7.55</v>
      </c>
      <c r="H126" s="16">
        <v>3</v>
      </c>
      <c r="I126" s="16">
        <v>8.9499999999999993</v>
      </c>
      <c r="J126" s="43">
        <f t="shared" si="12"/>
        <v>4</v>
      </c>
      <c r="K126" s="45">
        <f t="shared" si="13"/>
        <v>16.5</v>
      </c>
      <c r="L126" s="16">
        <v>3</v>
      </c>
      <c r="M126" s="16">
        <v>10.25</v>
      </c>
      <c r="N126" s="16">
        <v>1</v>
      </c>
      <c r="O126" s="16">
        <v>4.5999999999999996</v>
      </c>
      <c r="P126" s="16">
        <v>1</v>
      </c>
      <c r="Q126" s="16">
        <v>7.4</v>
      </c>
      <c r="R126" s="44">
        <f t="shared" si="14"/>
        <v>9</v>
      </c>
      <c r="S126" s="45">
        <f t="shared" si="15"/>
        <v>38.75</v>
      </c>
    </row>
    <row r="127" spans="1:19" s="3" customFormat="1" ht="16.5" customHeight="1" x14ac:dyDescent="0.25">
      <c r="A127" s="26">
        <v>123</v>
      </c>
      <c r="B127" s="15">
        <v>125</v>
      </c>
      <c r="C127" s="9" t="s">
        <v>143</v>
      </c>
      <c r="D127" s="9" t="s">
        <v>57</v>
      </c>
      <c r="E127" s="9" t="s">
        <v>37</v>
      </c>
      <c r="F127" s="29">
        <v>1</v>
      </c>
      <c r="G127" s="29">
        <v>7.65</v>
      </c>
      <c r="H127" s="29">
        <v>3</v>
      </c>
      <c r="I127" s="29">
        <v>10.25</v>
      </c>
      <c r="J127" s="43">
        <f t="shared" si="12"/>
        <v>4</v>
      </c>
      <c r="K127" s="46">
        <f t="shared" si="13"/>
        <v>17.899999999999999</v>
      </c>
      <c r="L127" s="29">
        <v>1</v>
      </c>
      <c r="M127" s="29">
        <v>9.15</v>
      </c>
      <c r="N127" s="29">
        <v>2</v>
      </c>
      <c r="O127" s="29">
        <v>9.25</v>
      </c>
      <c r="P127" s="29">
        <v>1</v>
      </c>
      <c r="Q127" s="29">
        <v>4.75</v>
      </c>
      <c r="R127" s="44">
        <f t="shared" si="14"/>
        <v>8</v>
      </c>
      <c r="S127" s="45">
        <f t="shared" si="15"/>
        <v>41.05</v>
      </c>
    </row>
    <row r="128" spans="1:19" s="3" customFormat="1" ht="16.5" customHeight="1" x14ac:dyDescent="0.25">
      <c r="A128" s="26">
        <v>124</v>
      </c>
      <c r="B128" s="15">
        <v>80</v>
      </c>
      <c r="C128" s="9" t="s">
        <v>122</v>
      </c>
      <c r="D128" s="9" t="s">
        <v>57</v>
      </c>
      <c r="E128" s="9" t="s">
        <v>29</v>
      </c>
      <c r="F128" s="29">
        <v>1</v>
      </c>
      <c r="G128" s="29">
        <v>3.25</v>
      </c>
      <c r="H128" s="29">
        <v>1</v>
      </c>
      <c r="I128" s="29">
        <v>9.4499999999999993</v>
      </c>
      <c r="J128" s="43">
        <f t="shared" si="12"/>
        <v>2</v>
      </c>
      <c r="K128" s="46">
        <f t="shared" si="13"/>
        <v>12.7</v>
      </c>
      <c r="L128" s="29">
        <v>2</v>
      </c>
      <c r="M128" s="29">
        <v>8.4</v>
      </c>
      <c r="N128" s="29">
        <v>1</v>
      </c>
      <c r="O128" s="29">
        <v>3.8</v>
      </c>
      <c r="P128" s="29">
        <v>3</v>
      </c>
      <c r="Q128" s="29">
        <v>10.199999999999999</v>
      </c>
      <c r="R128" s="44">
        <f t="shared" si="14"/>
        <v>8</v>
      </c>
      <c r="S128" s="45">
        <f t="shared" si="15"/>
        <v>35.1</v>
      </c>
    </row>
    <row r="129" spans="1:19" s="3" customFormat="1" ht="16.5" customHeight="1" x14ac:dyDescent="0.25">
      <c r="A129" s="26">
        <v>125</v>
      </c>
      <c r="B129" s="15">
        <v>60</v>
      </c>
      <c r="C129" s="9" t="s">
        <v>68</v>
      </c>
      <c r="D129" s="9" t="s">
        <v>69</v>
      </c>
      <c r="E129" s="9" t="s">
        <v>70</v>
      </c>
      <c r="F129" s="16">
        <v>1</v>
      </c>
      <c r="G129" s="16">
        <v>7.6</v>
      </c>
      <c r="H129" s="16">
        <v>1</v>
      </c>
      <c r="I129" s="16">
        <v>7.3</v>
      </c>
      <c r="J129" s="43">
        <f t="shared" si="12"/>
        <v>2</v>
      </c>
      <c r="K129" s="45">
        <f t="shared" si="13"/>
        <v>14.899999999999999</v>
      </c>
      <c r="L129" s="16">
        <v>1</v>
      </c>
      <c r="M129" s="16">
        <v>8.5500000000000007</v>
      </c>
      <c r="N129" s="16">
        <v>3</v>
      </c>
      <c r="O129" s="16">
        <v>10.5</v>
      </c>
      <c r="P129" s="16">
        <v>1</v>
      </c>
      <c r="Q129" s="16">
        <v>7.9</v>
      </c>
      <c r="R129" s="44">
        <f t="shared" si="14"/>
        <v>7</v>
      </c>
      <c r="S129" s="45">
        <f t="shared" si="15"/>
        <v>41.85</v>
      </c>
    </row>
    <row r="130" spans="1:19" s="3" customFormat="1" ht="16.5" customHeight="1" x14ac:dyDescent="0.25">
      <c r="A130" s="26">
        <v>126</v>
      </c>
      <c r="B130" s="15">
        <v>42</v>
      </c>
      <c r="C130" s="9" t="s">
        <v>53</v>
      </c>
      <c r="D130" s="9" t="s">
        <v>54</v>
      </c>
      <c r="E130" s="9" t="s">
        <v>29</v>
      </c>
      <c r="F130" s="16">
        <v>1</v>
      </c>
      <c r="G130" s="16">
        <v>9.6</v>
      </c>
      <c r="H130" s="16">
        <v>1</v>
      </c>
      <c r="I130" s="16">
        <v>6.05</v>
      </c>
      <c r="J130" s="43">
        <f t="shared" si="12"/>
        <v>2</v>
      </c>
      <c r="K130" s="45">
        <f t="shared" si="13"/>
        <v>15.649999999999999</v>
      </c>
      <c r="L130" s="16">
        <v>1</v>
      </c>
      <c r="M130" s="16">
        <v>3.85</v>
      </c>
      <c r="N130" s="16">
        <v>1</v>
      </c>
      <c r="O130" s="16">
        <v>8</v>
      </c>
      <c r="P130" s="16">
        <v>1</v>
      </c>
      <c r="Q130" s="16">
        <v>7</v>
      </c>
      <c r="R130" s="44">
        <f t="shared" si="14"/>
        <v>5</v>
      </c>
      <c r="S130" s="45">
        <f t="shared" si="15"/>
        <v>34.5</v>
      </c>
    </row>
    <row r="131" spans="1:19" s="3" customFormat="1" ht="18.75" customHeight="1" x14ac:dyDescent="0.25">
      <c r="A131" s="32"/>
      <c r="B131" s="16"/>
      <c r="C131" s="27"/>
      <c r="D131" s="28"/>
      <c r="E131" s="33"/>
      <c r="F131" s="33">
        <f>SUM(F5:F130)</f>
        <v>378</v>
      </c>
      <c r="G131" s="33">
        <f>SUM(G5:G130)</f>
        <v>1259.9499999999998</v>
      </c>
      <c r="H131" s="33">
        <f>SUM(H5:H130)</f>
        <v>378</v>
      </c>
      <c r="I131" s="33">
        <f>SUM(I5:I130)</f>
        <v>1259.9999999999998</v>
      </c>
      <c r="J131" s="26">
        <f t="shared" ref="J131" si="16">SUM(F131+H131)</f>
        <v>756</v>
      </c>
      <c r="K131" s="39">
        <f t="shared" ref="K131" si="17">SUM(G131+I131)</f>
        <v>2519.9499999999998</v>
      </c>
      <c r="L131" s="33">
        <f t="shared" ref="L131:Q131" si="18">SUM(L5:L130)</f>
        <v>378</v>
      </c>
      <c r="M131" s="33">
        <f t="shared" si="18"/>
        <v>1260.0000000000005</v>
      </c>
      <c r="N131" s="33">
        <f t="shared" si="18"/>
        <v>378</v>
      </c>
      <c r="O131" s="33">
        <f t="shared" si="18"/>
        <v>1259.9500000000003</v>
      </c>
      <c r="P131" s="33">
        <f t="shared" si="18"/>
        <v>378</v>
      </c>
      <c r="Q131" s="33">
        <f t="shared" si="18"/>
        <v>1260.0000000000002</v>
      </c>
      <c r="R131" s="40">
        <f t="shared" ref="R131" si="19">SUM(F131+H131+L131+N131+P131)</f>
        <v>1890</v>
      </c>
      <c r="S131" s="16">
        <f t="shared" ref="S131" si="20">SUM(G131+I131+M131+O131+Q131)</f>
        <v>6299.9000000000005</v>
      </c>
    </row>
    <row r="132" spans="1:19" s="3" customFormat="1" ht="18.75" customHeight="1" x14ac:dyDescent="0.25">
      <c r="A132" s="4"/>
      <c r="B132" s="4"/>
      <c r="C132" s="35"/>
      <c r="D132" s="35"/>
      <c r="E132" s="5"/>
      <c r="R132" s="31"/>
    </row>
    <row r="133" spans="1:19" s="3" customFormat="1" ht="18.75" customHeight="1" x14ac:dyDescent="0.25">
      <c r="A133" s="4"/>
      <c r="B133" s="4"/>
      <c r="C133" s="35"/>
      <c r="D133" s="35"/>
      <c r="E133" s="5"/>
      <c r="R133" s="31"/>
    </row>
    <row r="134" spans="1:19" s="3" customFormat="1" ht="18.75" customHeight="1" x14ac:dyDescent="0.25">
      <c r="A134" s="4"/>
      <c r="B134" s="4"/>
      <c r="C134" s="35"/>
      <c r="D134" s="35"/>
      <c r="E134" s="5"/>
      <c r="R134" s="31"/>
    </row>
    <row r="135" spans="1:19" s="3" customFormat="1" ht="18.75" customHeight="1" x14ac:dyDescent="0.25">
      <c r="A135" s="4"/>
      <c r="B135" s="4"/>
      <c r="C135" s="35"/>
      <c r="D135" s="35"/>
      <c r="E135" s="5"/>
      <c r="R135" s="31"/>
    </row>
    <row r="136" spans="1:19" s="3" customFormat="1" ht="18.75" customHeight="1" x14ac:dyDescent="0.25">
      <c r="A136" s="4"/>
      <c r="B136" s="4"/>
      <c r="C136" s="35"/>
      <c r="D136" s="35"/>
      <c r="E136" s="5"/>
      <c r="R136" s="31"/>
    </row>
    <row r="137" spans="1:19" s="3" customFormat="1" ht="18.75" customHeight="1" x14ac:dyDescent="0.25">
      <c r="A137" s="4"/>
      <c r="B137" s="4"/>
      <c r="C137" s="35"/>
      <c r="D137" s="35"/>
      <c r="E137" s="5"/>
      <c r="R137" s="31"/>
    </row>
    <row r="138" spans="1:19" s="3" customFormat="1" ht="18.75" customHeight="1" x14ac:dyDescent="0.25">
      <c r="A138" s="4"/>
      <c r="B138" s="4"/>
      <c r="C138" s="35"/>
      <c r="D138" s="35"/>
      <c r="E138" s="5"/>
      <c r="R138" s="31"/>
    </row>
    <row r="139" spans="1:19" s="3" customFormat="1" ht="18.75" customHeight="1" x14ac:dyDescent="0.25">
      <c r="A139" s="4"/>
      <c r="B139" s="4"/>
      <c r="C139" s="35"/>
      <c r="D139" s="35"/>
      <c r="E139" s="5"/>
      <c r="R139" s="31"/>
    </row>
    <row r="140" spans="1:19" s="3" customFormat="1" ht="18.75" customHeight="1" x14ac:dyDescent="0.25">
      <c r="A140" s="4"/>
      <c r="B140" s="4"/>
      <c r="C140" s="35"/>
      <c r="D140" s="35"/>
      <c r="E140" s="5"/>
      <c r="R140" s="31"/>
    </row>
    <row r="141" spans="1:19" s="3" customFormat="1" ht="18.75" customHeight="1" x14ac:dyDescent="0.25">
      <c r="A141" s="4"/>
      <c r="B141" s="4"/>
      <c r="C141" s="35"/>
      <c r="D141" s="35"/>
      <c r="E141" s="5"/>
      <c r="R141" s="31"/>
    </row>
    <row r="142" spans="1:19" s="3" customFormat="1" ht="18.75" customHeight="1" x14ac:dyDescent="0.25">
      <c r="A142" s="4"/>
      <c r="B142" s="4"/>
      <c r="C142" s="35"/>
      <c r="D142" s="35"/>
      <c r="E142" s="5"/>
      <c r="R142" s="31"/>
    </row>
    <row r="143" spans="1:19" s="3" customFormat="1" ht="18.75" customHeight="1" x14ac:dyDescent="0.25">
      <c r="A143" s="4"/>
      <c r="B143" s="4"/>
      <c r="C143" s="35"/>
      <c r="D143" s="35"/>
      <c r="E143" s="5"/>
      <c r="R143" s="31"/>
    </row>
    <row r="144" spans="1:19" s="3" customFormat="1" ht="18.75" customHeight="1" x14ac:dyDescent="0.25">
      <c r="A144" s="4"/>
      <c r="B144" s="4"/>
      <c r="C144" s="35"/>
      <c r="D144" s="35"/>
      <c r="E144" s="5"/>
      <c r="R144" s="31"/>
    </row>
    <row r="145" spans="1:18" s="3" customFormat="1" ht="18.75" customHeight="1" x14ac:dyDescent="0.25">
      <c r="A145" s="4"/>
      <c r="B145" s="4"/>
      <c r="C145" s="35"/>
      <c r="D145" s="35"/>
      <c r="E145" s="5"/>
      <c r="R145" s="31"/>
    </row>
    <row r="146" spans="1:18" s="3" customFormat="1" ht="18.75" customHeight="1" x14ac:dyDescent="0.25">
      <c r="A146" s="4"/>
      <c r="B146" s="4"/>
      <c r="C146" s="35"/>
      <c r="D146" s="35"/>
      <c r="E146" s="5"/>
      <c r="R146" s="31"/>
    </row>
    <row r="147" spans="1:18" s="3" customFormat="1" ht="18.75" customHeight="1" x14ac:dyDescent="0.25">
      <c r="A147" s="4"/>
      <c r="B147" s="4"/>
      <c r="C147" s="35"/>
      <c r="D147" s="35"/>
      <c r="E147" s="5"/>
      <c r="R147" s="31"/>
    </row>
    <row r="148" spans="1:18" s="3" customFormat="1" ht="18.75" customHeight="1" x14ac:dyDescent="0.25">
      <c r="A148" s="4"/>
      <c r="B148" s="4"/>
      <c r="C148" s="35"/>
      <c r="D148" s="35"/>
      <c r="E148" s="5"/>
      <c r="R148" s="31"/>
    </row>
    <row r="149" spans="1:18" s="3" customFormat="1" ht="18.75" customHeight="1" x14ac:dyDescent="0.25">
      <c r="A149" s="4"/>
      <c r="B149" s="4"/>
      <c r="C149" s="35"/>
      <c r="D149" s="35"/>
      <c r="E149" s="5"/>
      <c r="R149" s="31"/>
    </row>
    <row r="150" spans="1:18" s="3" customFormat="1" ht="18.75" customHeight="1" x14ac:dyDescent="0.25">
      <c r="A150" s="4"/>
      <c r="B150" s="4"/>
      <c r="C150" s="35"/>
      <c r="D150" s="35"/>
      <c r="E150" s="5"/>
      <c r="R150" s="31"/>
    </row>
    <row r="151" spans="1:18" s="3" customFormat="1" ht="18.75" customHeight="1" x14ac:dyDescent="0.25">
      <c r="A151" s="4"/>
      <c r="B151" s="4"/>
      <c r="C151" s="35"/>
      <c r="D151" s="35"/>
      <c r="E151" s="5"/>
      <c r="R151" s="31"/>
    </row>
    <row r="152" spans="1:18" s="3" customFormat="1" ht="18.75" customHeight="1" x14ac:dyDescent="0.25">
      <c r="A152" s="4"/>
      <c r="B152" s="4"/>
      <c r="C152" s="35"/>
      <c r="D152" s="35"/>
      <c r="E152" s="5"/>
      <c r="R152" s="31"/>
    </row>
    <row r="153" spans="1:18" s="3" customFormat="1" ht="18.75" customHeight="1" x14ac:dyDescent="0.25">
      <c r="A153" s="4"/>
      <c r="B153" s="4"/>
      <c r="C153" s="35"/>
      <c r="D153" s="35"/>
      <c r="E153" s="5"/>
      <c r="R153" s="31"/>
    </row>
    <row r="154" spans="1:18" s="3" customFormat="1" ht="18.75" customHeight="1" x14ac:dyDescent="0.25">
      <c r="A154" s="4"/>
      <c r="B154" s="4"/>
      <c r="C154" s="35"/>
      <c r="D154" s="35"/>
      <c r="E154" s="5"/>
      <c r="R154" s="31"/>
    </row>
    <row r="155" spans="1:18" s="3" customFormat="1" ht="18.75" customHeight="1" x14ac:dyDescent="0.25">
      <c r="A155" s="4"/>
      <c r="B155" s="4"/>
      <c r="C155" s="35"/>
      <c r="D155" s="35"/>
      <c r="E155" s="5"/>
      <c r="R155" s="31"/>
    </row>
    <row r="156" spans="1:18" s="3" customFormat="1" ht="18.75" customHeight="1" x14ac:dyDescent="0.25">
      <c r="A156" s="4"/>
      <c r="B156" s="4"/>
      <c r="C156" s="35"/>
      <c r="D156" s="35"/>
      <c r="E156" s="5"/>
      <c r="R156" s="31"/>
    </row>
    <row r="157" spans="1:18" s="3" customFormat="1" ht="18.75" customHeight="1" x14ac:dyDescent="0.25">
      <c r="A157" s="4"/>
      <c r="B157" s="4"/>
      <c r="C157" s="35"/>
      <c r="D157" s="35"/>
      <c r="E157" s="5"/>
      <c r="R157" s="31"/>
    </row>
    <row r="158" spans="1:18" s="3" customFormat="1" ht="18.75" customHeight="1" x14ac:dyDescent="0.25">
      <c r="A158" s="4"/>
      <c r="B158" s="4"/>
      <c r="C158" s="35"/>
      <c r="D158" s="35"/>
      <c r="E158" s="5"/>
      <c r="R158" s="31"/>
    </row>
    <row r="159" spans="1:18" s="3" customFormat="1" ht="18.75" customHeight="1" x14ac:dyDescent="0.25">
      <c r="A159" s="4"/>
      <c r="B159" s="4"/>
      <c r="C159" s="35"/>
      <c r="D159" s="35"/>
      <c r="E159" s="5"/>
      <c r="R159" s="31"/>
    </row>
    <row r="160" spans="1:18" s="3" customFormat="1" ht="18.75" customHeight="1" x14ac:dyDescent="0.25">
      <c r="A160" s="4"/>
      <c r="B160" s="4"/>
      <c r="C160" s="35"/>
      <c r="D160" s="35"/>
      <c r="E160" s="5"/>
      <c r="R160" s="31"/>
    </row>
    <row r="161" spans="1:18" s="3" customFormat="1" ht="18.75" customHeight="1" x14ac:dyDescent="0.25">
      <c r="A161" s="4"/>
      <c r="B161" s="4"/>
      <c r="C161" s="35"/>
      <c r="D161" s="35"/>
      <c r="E161" s="5"/>
      <c r="R161" s="31"/>
    </row>
    <row r="162" spans="1:18" s="3" customFormat="1" ht="18.75" customHeight="1" x14ac:dyDescent="0.25">
      <c r="A162" s="4"/>
      <c r="B162" s="4"/>
      <c r="C162" s="35"/>
      <c r="D162" s="35"/>
      <c r="E162" s="5"/>
      <c r="R162" s="31"/>
    </row>
    <row r="163" spans="1:18" s="3" customFormat="1" ht="18.75" customHeight="1" x14ac:dyDescent="0.25">
      <c r="A163" s="4"/>
      <c r="B163" s="4"/>
      <c r="C163" s="35"/>
      <c r="D163" s="35"/>
      <c r="E163" s="5"/>
      <c r="R163" s="31"/>
    </row>
    <row r="164" spans="1:18" s="3" customFormat="1" ht="18.75" customHeight="1" x14ac:dyDescent="0.25">
      <c r="A164" s="4"/>
      <c r="B164" s="4"/>
      <c r="C164" s="35"/>
      <c r="D164" s="35"/>
      <c r="E164" s="5"/>
      <c r="R164" s="31"/>
    </row>
    <row r="165" spans="1:18" ht="18.75" customHeight="1" x14ac:dyDescent="0.25"/>
    <row r="166" spans="1:18" ht="18.75" customHeight="1" x14ac:dyDescent="0.25"/>
    <row r="167" spans="1:18" ht="18.75" customHeight="1" x14ac:dyDescent="0.25"/>
    <row r="168" spans="1:18" ht="18.75" customHeight="1" x14ac:dyDescent="0.25"/>
    <row r="169" spans="1:18" ht="18.75" customHeight="1" x14ac:dyDescent="0.25"/>
    <row r="170" spans="1:18" ht="18.75" customHeight="1" x14ac:dyDescent="0.25"/>
    <row r="171" spans="1:18" ht="18.75" customHeight="1" x14ac:dyDescent="0.25"/>
    <row r="172" spans="1:18" ht="18.75" customHeight="1" x14ac:dyDescent="0.25"/>
    <row r="173" spans="1:18" ht="18.75" customHeight="1" x14ac:dyDescent="0.25"/>
    <row r="174" spans="1:18" ht="18.75" customHeight="1" x14ac:dyDescent="0.25"/>
    <row r="175" spans="1:18" ht="18.75" customHeight="1" x14ac:dyDescent="0.25"/>
    <row r="176" spans="1:18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</sheetData>
  <sortState ref="B5:S130">
    <sortCondition descending="1" ref="R5:R130"/>
    <sortCondition descending="1" ref="S5:S130"/>
  </sortState>
  <customSheetViews>
    <customSheetView guid="{A8D18285-2CC1-11D4-8CA3-C8D3191EB719}" scale="84" showRuler="0">
      <pane ySplit="3" topLeftCell="A4" activePane="bottomLeft" state="frozenSplit"/>
      <selection pane="bottomLeft" activeCell="B4" sqref="B4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0" verticalDpi="0" copies="0" r:id="rId1"/>
      <headerFooter alignWithMargins="0">
        <oddFooter>&amp;L&amp;"Arial CE,tučné\RENA - Peter straka&amp;C&amp;D&amp;RStránka &amp;P</oddFooter>
      </headerFooter>
    </customSheetView>
  </customSheetViews>
  <mergeCells count="8">
    <mergeCell ref="R3:S3"/>
    <mergeCell ref="J3:K3"/>
    <mergeCell ref="P3:Q3"/>
    <mergeCell ref="B1:Q1"/>
    <mergeCell ref="F3:G3"/>
    <mergeCell ref="H3:I3"/>
    <mergeCell ref="N3:O3"/>
    <mergeCell ref="L3:M3"/>
  </mergeCells>
  <phoneticPr fontId="0" type="noConversion"/>
  <printOptions horizontalCentered="1"/>
  <pageMargins left="0.39370078740157483" right="0.39370078740157483" top="0" bottom="0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Hodnotenie</vt:lpstr>
    </vt:vector>
  </TitlesOfParts>
  <Company>SZMK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Surgent</dc:creator>
  <cp:lastModifiedBy>j</cp:lastModifiedBy>
  <cp:lastPrinted>2016-02-06T16:33:36Z</cp:lastPrinted>
  <dcterms:created xsi:type="dcterms:W3CDTF">1999-05-29T11:27:46Z</dcterms:created>
  <dcterms:modified xsi:type="dcterms:W3CDTF">2016-02-15T01:10:14Z</dcterms:modified>
</cp:coreProperties>
</file>